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fania\Desktop\"/>
    </mc:Choice>
  </mc:AlternateContent>
  <bookViews>
    <workbookView xWindow="0" yWindow="0" windowWidth="21600" windowHeight="9885"/>
  </bookViews>
  <sheets>
    <sheet name="CONSUNTIVO" sheetId="7" r:id="rId1"/>
    <sheet name="Dopo CdA UNIMORE (2)" sheetId="5" r:id="rId2"/>
    <sheet name="Prima CdA UNIMORE" sheetId="3" r:id="rId3"/>
    <sheet name="Dopo CdA UNIMORE" sheetId="4" r:id="rId4"/>
    <sheet name="Foglio1" sheetId="6" r:id="rId5"/>
  </sheets>
  <calcPr calcId="152511"/>
</workbook>
</file>

<file path=xl/calcChain.xml><?xml version="1.0" encoding="utf-8"?>
<calcChain xmlns="http://schemas.openxmlformats.org/spreadsheetml/2006/main">
  <c r="D63" i="7" l="1"/>
  <c r="E56" i="7"/>
  <c r="D56" i="7"/>
  <c r="E47" i="7"/>
  <c r="D47" i="7"/>
  <c r="E32" i="7"/>
  <c r="D32" i="7"/>
  <c r="E28" i="7"/>
  <c r="D28" i="7"/>
  <c r="E20" i="7"/>
  <c r="D20" i="7"/>
  <c r="E15" i="7"/>
  <c r="D15" i="7"/>
  <c r="E5" i="7"/>
  <c r="D5" i="7"/>
  <c r="D72" i="7" l="1"/>
  <c r="E56" i="5"/>
  <c r="E47" i="5"/>
  <c r="E32" i="5"/>
  <c r="E28" i="5"/>
  <c r="E20" i="5"/>
  <c r="E15" i="5"/>
  <c r="E5" i="5"/>
  <c r="E72" i="5" l="1"/>
  <c r="D63" i="5" l="1"/>
  <c r="D56" i="5"/>
  <c r="D47" i="5"/>
  <c r="D32" i="5"/>
  <c r="D28" i="5"/>
  <c r="D20" i="5"/>
  <c r="D15" i="5"/>
  <c r="D5" i="5"/>
  <c r="D72" i="5" l="1"/>
  <c r="D80" i="4"/>
  <c r="D63" i="4"/>
  <c r="D56" i="4"/>
  <c r="D47" i="4"/>
  <c r="D32" i="4"/>
  <c r="D28" i="4"/>
  <c r="D20" i="4"/>
  <c r="D15" i="4"/>
  <c r="D5" i="4"/>
  <c r="D72" i="4" s="1"/>
  <c r="D80" i="3" l="1"/>
  <c r="D28" i="3"/>
  <c r="D15" i="3"/>
  <c r="D63" i="3"/>
  <c r="D56" i="3"/>
  <c r="D47" i="3"/>
  <c r="D32" i="3"/>
  <c r="D20" i="3"/>
  <c r="D5" i="3"/>
  <c r="D72" i="3" l="1"/>
</calcChain>
</file>

<file path=xl/sharedStrings.xml><?xml version="1.0" encoding="utf-8"?>
<sst xmlns="http://schemas.openxmlformats.org/spreadsheetml/2006/main" count="472" uniqueCount="127">
  <si>
    <t>COSTI</t>
  </si>
  <si>
    <t>descrizione</t>
  </si>
  <si>
    <t>Cancelleria</t>
  </si>
  <si>
    <t>Premiazioni</t>
  </si>
  <si>
    <t>Omaggi</t>
  </si>
  <si>
    <t>Convegni</t>
  </si>
  <si>
    <t>Eventi - Feste Universitarie</t>
  </si>
  <si>
    <t>Arbitri</t>
  </si>
  <si>
    <t>Medici</t>
  </si>
  <si>
    <t xml:space="preserve">TRASPORTI </t>
  </si>
  <si>
    <t>Telefoni, fax, rete informatica</t>
  </si>
  <si>
    <t>CERIMONIALE</t>
  </si>
  <si>
    <t>Rimborsi spese e trasferta</t>
  </si>
  <si>
    <t>note</t>
  </si>
  <si>
    <t>Rimborse spese auto personale servizio</t>
  </si>
  <si>
    <t>Cena di Gala</t>
  </si>
  <si>
    <t>GARE UFFICIALI-CRITERIUM</t>
  </si>
  <si>
    <t xml:space="preserve"> a carico CUSI</t>
  </si>
  <si>
    <t xml:space="preserve">Costi vari federazioni </t>
  </si>
  <si>
    <t xml:space="preserve"> solo atletica</t>
  </si>
  <si>
    <t>costo</t>
  </si>
  <si>
    <t>tot capitolo</t>
  </si>
  <si>
    <t>materiale sportivo: palloni, palline tennis, rete pallavolo</t>
  </si>
  <si>
    <t>AMBULANZE</t>
  </si>
  <si>
    <t>ASSICURAZIONE</t>
  </si>
  <si>
    <t>STAMPA PROMOZIONE E MARKETING</t>
  </si>
  <si>
    <t>ABBIGLIAMENTO</t>
  </si>
  <si>
    <t>T.shirt atleti, tecnici, dirigenti</t>
  </si>
  <si>
    <t>Acqua</t>
  </si>
  <si>
    <t>VOLONTARI E RESPONSABILI DISCIPLINE</t>
  </si>
  <si>
    <t>Vitto (cestini pranzo)</t>
  </si>
  <si>
    <t>Affitti impianti sportivi</t>
  </si>
  <si>
    <t>Volontari, Responsabili e personale CNU</t>
  </si>
  <si>
    <t>fotocopiatrici, computer, stampanti (nolo)</t>
  </si>
  <si>
    <t>allestimento ufficio comitato organizzatore</t>
  </si>
  <si>
    <t>GARE PROMOZIONALI (basket 3x3 - basket in carrozzina - beach volley M/F)</t>
  </si>
  <si>
    <t>compensi responsabili sul campo per ogni disciplina</t>
  </si>
  <si>
    <t>collaborazioni, custodie,pulizie,ecc.</t>
  </si>
  <si>
    <t>tiro a volo</t>
  </si>
  <si>
    <t xml:space="preserve">custodi impianti </t>
  </si>
  <si>
    <t>(€ 30,00 al gg x impianto)+/-</t>
  </si>
  <si>
    <t>Vitto e alloggio deleg. CUSI</t>
  </si>
  <si>
    <t>Altre spese (elettricista, …)</t>
  </si>
  <si>
    <t>altre spese (spese minimali SETA)</t>
  </si>
  <si>
    <t>noleggio pulmann (2*5 gg)</t>
  </si>
  <si>
    <t>noleggio navette 9 posti (2*5 gg)</t>
  </si>
  <si>
    <t>Cerimonia inaugurale</t>
  </si>
  <si>
    <t>organizzazione Comune Reggio Emilia</t>
  </si>
  <si>
    <t>attivati solo su sponsorships</t>
  </si>
  <si>
    <t>organizzazione UNIMORE - disponibile Forum Monzani</t>
  </si>
  <si>
    <t>BILANCIO PREVISIONALE CNU 2016 - POST RIUNIONE 21 MARZO c/o SETA</t>
  </si>
  <si>
    <t>SEGRETERIA CUS</t>
  </si>
  <si>
    <t>Miglioria Struttura UNIMORE - Prj Dott. Montardi</t>
  </si>
  <si>
    <t>Costo R-FID + contributo accesso rete TPL (trattativa)</t>
  </si>
  <si>
    <t>Interconnesione Modena - Reggio Emilia</t>
  </si>
  <si>
    <t>Disponibilità Federazioni + CUSI</t>
  </si>
  <si>
    <t>pomeridiana - organizzazione UNIMORE</t>
  </si>
  <si>
    <t>Martedì 14 a Modena - Mercoledì 15 a Reggio Emilia</t>
  </si>
  <si>
    <t>(gratuity con copertura alberghiera)</t>
  </si>
  <si>
    <t>Raccolti preventivi di massima per copertura di tutte le manifestazioni</t>
  </si>
  <si>
    <t>Targhe, Coppe e Trofei da aggiungere alle medaglie</t>
  </si>
  <si>
    <t>in corso contatto con sponsor</t>
  </si>
  <si>
    <t>affitto strutture per allestimento campi (con messa in opera)</t>
  </si>
  <si>
    <t>Press Office</t>
  </si>
  <si>
    <t>Cretività, studio dell'immagine e predisposizione del logo</t>
  </si>
  <si>
    <t>in corso acquisizione preventivi</t>
  </si>
  <si>
    <t>Allestimento materiali comunicazione (vele, tendaggi, fondali, …)</t>
  </si>
  <si>
    <t>Sviluppo piano della comunicazione (no radio e tv locali e/o regionali)</t>
  </si>
  <si>
    <t>Sito web + altri social (sviluppo e mantenimento)</t>
  </si>
  <si>
    <t>Sviluppo piano di comunicazione UNIMORE (radio + tv locali)</t>
  </si>
  <si>
    <t>in corso acquisizione preventivi - riunione 31 marzo</t>
  </si>
  <si>
    <t>a cura UNIMORE - primi materiali 31 marzo 2016</t>
  </si>
  <si>
    <t>Kit volontari, responsabili, personale cnu (t-shirt, bermuda, sacchetto)</t>
  </si>
  <si>
    <t>kit Presidenti (polo + prodotti tipici)</t>
  </si>
  <si>
    <t>Kit Delegati Cusi/Federazioni (prodotti tipici)</t>
  </si>
  <si>
    <t>raccolti preventivi di massima - ricerca sponsor</t>
  </si>
  <si>
    <t>volontari (ricerca e gestione CUS Modena)</t>
  </si>
  <si>
    <t>50 volontari - 30 € giorno * 6 giorni</t>
  </si>
  <si>
    <t>in corso di acquisizione preventivi di massima - ricerca sponsor</t>
  </si>
  <si>
    <t>Giudici, Personale Ambulanze, Medici</t>
  </si>
  <si>
    <t>(circa 10000 €) - in corso acquisizione preventivi</t>
  </si>
  <si>
    <t>TOTALE COSTI</t>
  </si>
  <si>
    <t>CONFERIMENTO CUS MODENA</t>
  </si>
  <si>
    <t>SPONSOR BPER</t>
  </si>
  <si>
    <t>TOTALE SPONSORSHIPS</t>
  </si>
  <si>
    <t>SPONSORSHIPS DA ENTI PROMOTORI</t>
  </si>
  <si>
    <t>Miglioria Struttura: strumenti a carico di UNIMORE (6 k€)</t>
  </si>
  <si>
    <t>50 volontari - 30 € giorno * 6 giorni - Gestione diretta CUS MO</t>
  </si>
  <si>
    <t>Disponibilità Federazioni + CUSI - in corso raccolta preventivi</t>
  </si>
  <si>
    <t>Interconnesione Modena - Reggio Emilia - in corso raccolta preventivi</t>
  </si>
  <si>
    <t>Sviluppo piano di comunicazione II (radio + tv locali)</t>
  </si>
  <si>
    <t>a carico UNIMORE (10000 €) - in corso acquisizione preventivi</t>
  </si>
  <si>
    <t xml:space="preserve">PROIEZIONE CONSUNTIVO </t>
  </si>
  <si>
    <t>CONTRIBUTO STRAORDINARIO UNIMORE</t>
  </si>
  <si>
    <t>SPONSOR ACETO DEL DUCA</t>
  </si>
  <si>
    <t>SPONSOR RIACEF</t>
  </si>
  <si>
    <t>SPONSOR GRUPPO CREMONINI</t>
  </si>
  <si>
    <t>TOTALE ENTRATE</t>
  </si>
  <si>
    <t>Maximum stage "I live yunimore"    48,800.00 Kaiti Expansion  piano comunicazione 18,934.00</t>
  </si>
  <si>
    <r>
      <t>i</t>
    </r>
    <r>
      <rPr>
        <sz val="10"/>
        <color rgb="FF00B050"/>
        <rFont val="Verdana"/>
        <family val="2"/>
      </rPr>
      <t>n attesa di ricevere conto finale</t>
    </r>
  </si>
  <si>
    <t>€ 85,000 al gg per impianto</t>
  </si>
  <si>
    <t>ENTRATE PREVISTE</t>
  </si>
  <si>
    <t>UNIMORE</t>
  </si>
  <si>
    <t>COMUNE DI MODENA</t>
  </si>
  <si>
    <t>COMUNE DI REGGIO EMILIA</t>
  </si>
  <si>
    <t>PREVENTIVO</t>
  </si>
  <si>
    <t>CONSUNTIVO</t>
  </si>
  <si>
    <t xml:space="preserve">organizzazione UNIMORE </t>
  </si>
  <si>
    <t xml:space="preserve">Miglioria Struttura: a carico di UNIMORE </t>
  </si>
  <si>
    <t xml:space="preserve">Interconnesione Modena - Reggio Emilia </t>
  </si>
  <si>
    <t>Costo R-FID + contributo accesso rete TPL</t>
  </si>
  <si>
    <t xml:space="preserve">noleggio navette 9 posti </t>
  </si>
  <si>
    <t xml:space="preserve">noleggio pulmann </t>
  </si>
  <si>
    <t>CROCE ROSSA ITALIANA</t>
  </si>
  <si>
    <t xml:space="preserve">a carico UNIMORE </t>
  </si>
  <si>
    <t xml:space="preserve">ENTRATE </t>
  </si>
  <si>
    <t>SPONSORSHIPS DA ENTI PROMOTORI :</t>
  </si>
  <si>
    <r>
      <t xml:space="preserve">DIFFERENZA TRA ENTRATE ED USCITE </t>
    </r>
    <r>
      <rPr>
        <b/>
        <sz val="14"/>
        <color rgb="FFFF0000"/>
        <rFont val="Verdana"/>
        <family val="2"/>
      </rPr>
      <t>- €  6.154,60</t>
    </r>
  </si>
  <si>
    <t>BILANCIO CONSUNTIVO</t>
  </si>
  <si>
    <t>C.N.U.   2016</t>
  </si>
  <si>
    <t>INCASSI</t>
  </si>
  <si>
    <t>CREDITI</t>
  </si>
  <si>
    <t>PREVISIONI</t>
  </si>
  <si>
    <t xml:space="preserve">a carico  UNIMORE </t>
  </si>
  <si>
    <t>isviluppo piano della comunicazione (no ivusella comunicazione (no radio  OZCOMUELLA COMUNICAZIONE (NO RADIO EVI</t>
  </si>
  <si>
    <t>uulsaeriali  MCMATERIALI COERIALILL</t>
  </si>
  <si>
    <t>vsvi sb  TUSOCIAL (BIT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</si>
</sst>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€&quot;\ #,##0;[Red]\-&quot;€&quot;\ #,##0"/>
    <numFmt numFmtId="44" formatCode="_-&quot;€&quot;\ * #,##0.00_-;\-&quot;€&quot;\ * #,##0.00_-;_-&quot;€&quot;\ * &quot;-&quot;??_-;_-@_-"/>
    <numFmt numFmtId="164" formatCode="&quot;€&quot;\ #,##0.00"/>
  </numFmts>
  <fonts count="32" x14ac:knownFonts="1">
    <font>
      <sz val="11"/>
      <color theme="1"/>
      <name val="Calibri"/>
      <family val="2"/>
      <scheme val="minor"/>
    </font>
    <font>
      <b/>
      <i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2"/>
      <color rgb="FFFF0000"/>
      <name val="Verdana"/>
      <family val="2"/>
    </font>
    <font>
      <sz val="6"/>
      <color theme="1"/>
      <name val="Verdana"/>
      <family val="2"/>
    </font>
    <font>
      <sz val="10"/>
      <color rgb="FF0000FF"/>
      <name val="Verdana"/>
      <family val="2"/>
    </font>
    <font>
      <b/>
      <sz val="10"/>
      <color rgb="FFFF0000"/>
      <name val="Verdana"/>
      <family val="2"/>
    </font>
    <font>
      <sz val="10"/>
      <color rgb="FFFF0000"/>
      <name val="Verdana"/>
      <family val="2"/>
    </font>
    <font>
      <sz val="11"/>
      <color theme="1"/>
      <name val="Calibri"/>
      <family val="2"/>
      <scheme val="minor"/>
    </font>
    <font>
      <sz val="10"/>
      <color rgb="FF00B0F0"/>
      <name val="Verdana"/>
      <family val="2"/>
    </font>
    <font>
      <sz val="12"/>
      <color theme="1"/>
      <name val="Calibri"/>
      <family val="2"/>
      <scheme val="minor"/>
    </font>
    <font>
      <sz val="10"/>
      <color rgb="FF00B050"/>
      <name val="Verdana"/>
      <family val="2"/>
    </font>
    <font>
      <sz val="8"/>
      <color theme="1"/>
      <name val="Verdana"/>
      <family val="2"/>
    </font>
    <font>
      <sz val="12"/>
      <color rgb="FF00B050"/>
      <name val="Verdana"/>
      <family val="2"/>
    </font>
    <font>
      <b/>
      <sz val="12"/>
      <color rgb="FF00B050"/>
      <name val="Verdana"/>
      <family val="2"/>
    </font>
    <font>
      <b/>
      <sz val="8"/>
      <color rgb="FF00B050"/>
      <name val="Verdana"/>
      <family val="2"/>
    </font>
    <font>
      <b/>
      <sz val="10"/>
      <color rgb="FF00B050"/>
      <name val="Verdana"/>
      <family val="2"/>
    </font>
    <font>
      <b/>
      <sz val="10"/>
      <color rgb="FF00B0F0"/>
      <name val="Verdana"/>
      <family val="2"/>
    </font>
    <font>
      <b/>
      <sz val="14"/>
      <color rgb="FF00B0F0"/>
      <name val="Verdana"/>
      <family val="2"/>
    </font>
    <font>
      <b/>
      <sz val="8"/>
      <name val="Verdana"/>
      <family val="2"/>
    </font>
    <font>
      <sz val="10"/>
      <color rgb="FFFFC000"/>
      <name val="Verdana"/>
      <family val="2"/>
    </font>
    <font>
      <b/>
      <sz val="16"/>
      <color rgb="FF00B0F0"/>
      <name val="Verdana"/>
      <family val="2"/>
    </font>
    <font>
      <b/>
      <sz val="14"/>
      <color theme="1"/>
      <name val="Verdana"/>
      <family val="2"/>
    </font>
    <font>
      <b/>
      <sz val="14"/>
      <color rgb="FFFF0000"/>
      <name val="Verdana"/>
      <family val="2"/>
    </font>
    <font>
      <b/>
      <sz val="8"/>
      <color theme="3"/>
      <name val="Verdana"/>
      <family val="2"/>
    </font>
    <font>
      <b/>
      <sz val="10"/>
      <color theme="3"/>
      <name val="Verdana"/>
      <family val="2"/>
    </font>
    <font>
      <b/>
      <sz val="10"/>
      <color theme="3" tint="-0.249977111117893"/>
      <name val="Verdana"/>
      <family val="2"/>
    </font>
    <font>
      <b/>
      <sz val="16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2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0" xfId="0" applyFont="1"/>
    <xf numFmtId="0" fontId="5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1" xfId="0" applyFont="1" applyBorder="1"/>
    <xf numFmtId="0" fontId="6" fillId="0" borderId="0" xfId="0" applyFont="1" applyBorder="1"/>
    <xf numFmtId="44" fontId="5" fillId="0" borderId="1" xfId="1" applyFont="1" applyBorder="1"/>
    <xf numFmtId="44" fontId="5" fillId="0" borderId="1" xfId="1" applyFont="1" applyBorder="1" applyAlignment="1">
      <alignment horizontal="right"/>
    </xf>
    <xf numFmtId="0" fontId="13" fillId="0" borderId="1" xfId="0" applyFont="1" applyFill="1" applyBorder="1" applyAlignment="1">
      <alignment horizontal="center"/>
    </xf>
    <xf numFmtId="164" fontId="13" fillId="0" borderId="1" xfId="0" applyNumberFormat="1" applyFont="1" applyBorder="1"/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44" fontId="10" fillId="0" borderId="1" xfId="1" applyFont="1" applyBorder="1"/>
    <xf numFmtId="0" fontId="2" fillId="0" borderId="1" xfId="0" applyFont="1" applyFill="1" applyBorder="1"/>
    <xf numFmtId="0" fontId="10" fillId="0" borderId="1" xfId="0" applyFont="1" applyBorder="1"/>
    <xf numFmtId="0" fontId="1" fillId="0" borderId="1" xfId="0" applyFont="1" applyFill="1" applyBorder="1"/>
    <xf numFmtId="164" fontId="10" fillId="0" borderId="1" xfId="0" applyNumberFormat="1" applyFont="1" applyBorder="1"/>
    <xf numFmtId="0" fontId="13" fillId="0" borderId="1" xfId="0" applyFont="1" applyFill="1" applyBorder="1"/>
    <xf numFmtId="0" fontId="2" fillId="0" borderId="1" xfId="0" applyFont="1" applyFill="1" applyBorder="1" applyAlignment="1">
      <alignment horizontal="left"/>
    </xf>
    <xf numFmtId="6" fontId="10" fillId="0" borderId="1" xfId="0" applyNumberFormat="1" applyFont="1" applyBorder="1" applyAlignment="1">
      <alignment horizontal="right"/>
    </xf>
    <xf numFmtId="0" fontId="3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5" fillId="2" borderId="1" xfId="0" applyFont="1" applyFill="1" applyBorder="1"/>
    <xf numFmtId="164" fontId="10" fillId="2" borderId="1" xfId="0" applyNumberFormat="1" applyFont="1" applyFill="1" applyBorder="1"/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/>
    </xf>
    <xf numFmtId="44" fontId="11" fillId="0" borderId="1" xfId="1" applyFont="1" applyBorder="1"/>
    <xf numFmtId="164" fontId="11" fillId="0" borderId="1" xfId="0" applyNumberFormat="1" applyFont="1" applyBorder="1"/>
    <xf numFmtId="0" fontId="13" fillId="0" borderId="1" xfId="0" applyFont="1" applyFill="1" applyBorder="1" applyAlignment="1">
      <alignment horizontal="left"/>
    </xf>
    <xf numFmtId="44" fontId="13" fillId="0" borderId="1" xfId="1" applyFont="1" applyFill="1" applyBorder="1" applyAlignment="1">
      <alignment horizontal="left"/>
    </xf>
    <xf numFmtId="164" fontId="13" fillId="0" borderId="1" xfId="0" applyNumberFormat="1" applyFont="1" applyBorder="1" applyAlignment="1">
      <alignment horizontal="right"/>
    </xf>
    <xf numFmtId="0" fontId="3" fillId="0" borderId="1" xfId="0" applyFont="1" applyFill="1" applyBorder="1"/>
    <xf numFmtId="164" fontId="10" fillId="0" borderId="1" xfId="0" applyNumberFormat="1" applyFont="1" applyFill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44" fontId="5" fillId="0" borderId="1" xfId="1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44" fontId="10" fillId="0" borderId="1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44" fontId="11" fillId="0" borderId="1" xfId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164" fontId="5" fillId="0" borderId="1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1" fillId="0" borderId="1" xfId="0" applyFont="1" applyFill="1" applyBorder="1" applyAlignment="1">
      <alignment vertical="center" wrapText="1"/>
    </xf>
    <xf numFmtId="164" fontId="10" fillId="0" borderId="1" xfId="0" applyNumberFormat="1" applyFont="1" applyBorder="1" applyAlignment="1">
      <alignment vertical="center"/>
    </xf>
    <xf numFmtId="164" fontId="11" fillId="0" borderId="1" xfId="0" applyNumberFormat="1" applyFont="1" applyBorder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164" fontId="10" fillId="2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164" fontId="10" fillId="0" borderId="1" xfId="0" applyNumberFormat="1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44" fontId="5" fillId="0" borderId="0" xfId="1" applyFont="1" applyBorder="1" applyAlignment="1">
      <alignment vertical="center"/>
    </xf>
    <xf numFmtId="44" fontId="5" fillId="4" borderId="1" xfId="1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44" fontId="16" fillId="0" borderId="1" xfId="1" applyFont="1" applyBorder="1" applyAlignment="1">
      <alignment vertical="center"/>
    </xf>
    <xf numFmtId="164" fontId="17" fillId="0" borderId="1" xfId="0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9" fillId="0" borderId="1" xfId="0" applyFont="1" applyFill="1" applyBorder="1" applyAlignment="1">
      <alignment vertical="center"/>
    </xf>
    <xf numFmtId="4" fontId="20" fillId="0" borderId="1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21" fillId="0" borderId="1" xfId="0" applyNumberFormat="1" applyFont="1" applyFill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4" fontId="19" fillId="0" borderId="1" xfId="0" applyNumberFormat="1" applyFont="1" applyFill="1" applyBorder="1" applyAlignment="1">
      <alignment vertical="center"/>
    </xf>
    <xf numFmtId="44" fontId="24" fillId="4" borderId="1" xfId="1" applyFont="1" applyFill="1" applyBorder="1" applyAlignment="1">
      <alignment horizontal="center" vertical="center" wrapText="1"/>
    </xf>
    <xf numFmtId="44" fontId="4" fillId="0" borderId="1" xfId="1" applyFont="1" applyBorder="1" applyAlignment="1">
      <alignment vertical="center"/>
    </xf>
    <xf numFmtId="0" fontId="26" fillId="0" borderId="0" xfId="0" applyFont="1" applyBorder="1" applyAlignment="1">
      <alignment vertical="center" wrapText="1"/>
    </xf>
    <xf numFmtId="0" fontId="2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44" fontId="28" fillId="3" borderId="1" xfId="1" applyFont="1" applyFill="1" applyBorder="1" applyAlignment="1">
      <alignment horizontal="center" vertical="center" wrapText="1"/>
    </xf>
    <xf numFmtId="44" fontId="29" fillId="3" borderId="1" xfId="1" applyFont="1" applyFill="1" applyBorder="1" applyAlignment="1">
      <alignment vertical="center"/>
    </xf>
    <xf numFmtId="164" fontId="29" fillId="3" borderId="1" xfId="0" applyNumberFormat="1" applyFont="1" applyFill="1" applyBorder="1" applyAlignment="1">
      <alignment vertical="center"/>
    </xf>
    <xf numFmtId="164" fontId="30" fillId="2" borderId="1" xfId="0" applyNumberFormat="1" applyFont="1" applyFill="1" applyBorder="1" applyAlignment="1">
      <alignment vertical="center"/>
    </xf>
    <xf numFmtId="164" fontId="10" fillId="5" borderId="1" xfId="0" applyNumberFormat="1" applyFont="1" applyFill="1" applyBorder="1" applyAlignment="1">
      <alignment vertical="center"/>
    </xf>
    <xf numFmtId="44" fontId="10" fillId="5" borderId="1" xfId="1" applyFont="1" applyFill="1" applyBorder="1" applyAlignment="1">
      <alignment horizontal="center" vertical="center" wrapText="1"/>
    </xf>
    <xf numFmtId="44" fontId="10" fillId="5" borderId="1" xfId="1" applyFont="1" applyFill="1" applyBorder="1" applyAlignment="1">
      <alignment vertical="center"/>
    </xf>
    <xf numFmtId="44" fontId="27" fillId="4" borderId="1" xfId="1" applyFont="1" applyFill="1" applyBorder="1" applyAlignment="1">
      <alignment horizontal="center" vertical="center" wrapText="1"/>
    </xf>
    <xf numFmtId="44" fontId="31" fillId="4" borderId="1" xfId="1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2" fontId="6" fillId="3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vertical="center"/>
    </xf>
    <xf numFmtId="2" fontId="14" fillId="0" borderId="1" xfId="0" applyNumberFormat="1" applyFont="1" applyBorder="1" applyAlignment="1"/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/>
    <xf numFmtId="0" fontId="5" fillId="0" borderId="0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topLeftCell="A49" workbookViewId="0">
      <selection activeCell="B53" sqref="B53"/>
    </sheetView>
  </sheetViews>
  <sheetFormatPr defaultColWidth="9.140625" defaultRowHeight="12.75" x14ac:dyDescent="0.25"/>
  <cols>
    <col min="1" max="1" width="43.140625" style="19" customWidth="1"/>
    <col min="2" max="2" width="47" style="80" customWidth="1"/>
    <col min="3" max="3" width="13.28515625" style="73" bestFit="1" customWidth="1"/>
    <col min="4" max="4" width="15.140625" style="73" bestFit="1" customWidth="1"/>
    <col min="5" max="5" width="15.85546875" style="81" bestFit="1" customWidth="1"/>
    <col min="6" max="6" width="15.5703125" style="73" bestFit="1" customWidth="1"/>
    <col min="7" max="16384" width="9.140625" style="73"/>
  </cols>
  <sheetData>
    <row r="1" spans="1:6" s="54" customFormat="1" ht="35.25" customHeight="1" x14ac:dyDescent="0.25">
      <c r="A1" s="111" t="s">
        <v>118</v>
      </c>
      <c r="B1" s="112" t="s">
        <v>119</v>
      </c>
      <c r="C1" s="98"/>
      <c r="D1" s="104" t="s">
        <v>105</v>
      </c>
      <c r="E1" s="109" t="s">
        <v>106</v>
      </c>
    </row>
    <row r="2" spans="1:6" s="54" customFormat="1" x14ac:dyDescent="0.25">
      <c r="A2" s="65"/>
      <c r="B2" s="66"/>
      <c r="C2" s="52"/>
      <c r="D2" s="52"/>
      <c r="E2" s="48"/>
    </row>
    <row r="3" spans="1:6" s="49" customFormat="1" ht="15" x14ac:dyDescent="0.25">
      <c r="A3" s="46" t="s">
        <v>0</v>
      </c>
      <c r="B3" s="46"/>
      <c r="C3" s="47"/>
      <c r="D3" s="47"/>
      <c r="E3" s="48"/>
    </row>
    <row r="4" spans="1:6" s="51" customFormat="1" x14ac:dyDescent="0.25">
      <c r="A4" s="50" t="s">
        <v>1</v>
      </c>
      <c r="B4" s="50" t="s">
        <v>13</v>
      </c>
      <c r="C4" s="74" t="s">
        <v>20</v>
      </c>
      <c r="D4" s="74" t="s">
        <v>21</v>
      </c>
      <c r="E4" s="99"/>
    </row>
    <row r="5" spans="1:6" s="54" customFormat="1" x14ac:dyDescent="0.25">
      <c r="A5" s="114" t="s">
        <v>51</v>
      </c>
      <c r="B5" s="114"/>
      <c r="C5" s="52"/>
      <c r="D5" s="105">
        <f>SUM(C6:C12)</f>
        <v>9000</v>
      </c>
      <c r="E5" s="110">
        <f>SUM(E12,E11,E10,E9,E8,E7)</f>
        <v>11862.17</v>
      </c>
    </row>
    <row r="6" spans="1:6" s="54" customFormat="1" x14ac:dyDescent="0.25">
      <c r="A6" s="55" t="s">
        <v>10</v>
      </c>
      <c r="B6" s="55" t="s">
        <v>108</v>
      </c>
      <c r="C6" s="63">
        <v>0</v>
      </c>
      <c r="D6" s="57"/>
      <c r="E6" s="48"/>
    </row>
    <row r="7" spans="1:6" s="54" customFormat="1" x14ac:dyDescent="0.25">
      <c r="A7" s="58" t="s">
        <v>33</v>
      </c>
      <c r="B7" s="75"/>
      <c r="C7" s="48">
        <v>2500</v>
      </c>
      <c r="D7" s="57"/>
      <c r="E7" s="48">
        <v>1953.39</v>
      </c>
    </row>
    <row r="8" spans="1:6" s="54" customFormat="1" x14ac:dyDescent="0.25">
      <c r="A8" s="58" t="s">
        <v>34</v>
      </c>
      <c r="B8" s="75"/>
      <c r="C8" s="48">
        <v>1000</v>
      </c>
      <c r="D8" s="57"/>
      <c r="E8" s="48">
        <v>3420</v>
      </c>
    </row>
    <row r="9" spans="1:6" s="54" customFormat="1" x14ac:dyDescent="0.25">
      <c r="A9" s="58" t="s">
        <v>37</v>
      </c>
      <c r="B9" s="75"/>
      <c r="C9" s="48">
        <v>2500</v>
      </c>
      <c r="D9" s="57"/>
      <c r="E9" s="48">
        <v>1309.01</v>
      </c>
    </row>
    <row r="10" spans="1:6" s="54" customFormat="1" x14ac:dyDescent="0.25">
      <c r="A10" s="58" t="s">
        <v>2</v>
      </c>
      <c r="B10" s="75"/>
      <c r="C10" s="48">
        <v>500</v>
      </c>
      <c r="D10" s="57"/>
      <c r="E10" s="48">
        <v>2251.67</v>
      </c>
    </row>
    <row r="11" spans="1:6" s="54" customFormat="1" x14ac:dyDescent="0.25">
      <c r="A11" s="58" t="s">
        <v>14</v>
      </c>
      <c r="B11" s="75"/>
      <c r="C11" s="48">
        <v>1000</v>
      </c>
      <c r="D11" s="57"/>
      <c r="E11" s="48">
        <v>1338.1</v>
      </c>
    </row>
    <row r="12" spans="1:6" s="54" customFormat="1" x14ac:dyDescent="0.25">
      <c r="A12" s="58" t="s">
        <v>42</v>
      </c>
      <c r="B12" s="75"/>
      <c r="C12" s="48">
        <v>1500</v>
      </c>
      <c r="D12" s="57"/>
      <c r="E12" s="48">
        <v>1590</v>
      </c>
    </row>
    <row r="13" spans="1:6" s="54" customFormat="1" x14ac:dyDescent="0.25">
      <c r="A13" s="58"/>
      <c r="B13" s="75"/>
      <c r="C13" s="59"/>
      <c r="D13" s="57"/>
      <c r="E13" s="48"/>
      <c r="F13" s="60"/>
    </row>
    <row r="14" spans="1:6" s="54" customFormat="1" x14ac:dyDescent="0.25">
      <c r="A14" s="58"/>
      <c r="B14" s="75"/>
      <c r="C14" s="59"/>
      <c r="D14" s="57"/>
      <c r="E14" s="48"/>
    </row>
    <row r="15" spans="1:6" s="54" customFormat="1" x14ac:dyDescent="0.25">
      <c r="A15" s="61" t="s">
        <v>9</v>
      </c>
      <c r="B15" s="75"/>
      <c r="C15" s="52"/>
      <c r="D15" s="106">
        <f>C16+C17+C18</f>
        <v>15000</v>
      </c>
      <c r="E15" s="108">
        <f>SUM(E18,E17,E16)</f>
        <v>9995.98</v>
      </c>
    </row>
    <row r="16" spans="1:6" s="54" customFormat="1" x14ac:dyDescent="0.25">
      <c r="A16" s="58" t="s">
        <v>111</v>
      </c>
      <c r="B16" s="75" t="s">
        <v>55</v>
      </c>
      <c r="C16" s="48">
        <v>5000</v>
      </c>
      <c r="D16" s="62"/>
      <c r="E16" s="48">
        <v>3995.98</v>
      </c>
    </row>
    <row r="17" spans="1:5" s="54" customFormat="1" x14ac:dyDescent="0.25">
      <c r="A17" s="58" t="s">
        <v>112</v>
      </c>
      <c r="B17" s="75" t="s">
        <v>109</v>
      </c>
      <c r="C17" s="48">
        <v>5000</v>
      </c>
      <c r="D17" s="62"/>
      <c r="E17" s="48">
        <v>3000</v>
      </c>
    </row>
    <row r="18" spans="1:5" s="54" customFormat="1" x14ac:dyDescent="0.25">
      <c r="A18" s="58" t="s">
        <v>43</v>
      </c>
      <c r="B18" s="75" t="s">
        <v>110</v>
      </c>
      <c r="C18" s="48">
        <v>5000</v>
      </c>
      <c r="D18" s="62"/>
      <c r="E18" s="48">
        <v>3000</v>
      </c>
    </row>
    <row r="19" spans="1:5" s="54" customFormat="1" x14ac:dyDescent="0.25">
      <c r="A19" s="61"/>
      <c r="B19" s="75"/>
      <c r="C19" s="52"/>
      <c r="D19" s="62"/>
      <c r="E19" s="48"/>
    </row>
    <row r="20" spans="1:5" s="54" customFormat="1" x14ac:dyDescent="0.25">
      <c r="A20" s="61" t="s">
        <v>11</v>
      </c>
      <c r="B20" s="75"/>
      <c r="C20" s="52"/>
      <c r="D20" s="106">
        <f>SUM(C22:C26)</f>
        <v>15000</v>
      </c>
      <c r="E20" s="108">
        <f>SUM(E26,E25,E24,E23,E22,E21)</f>
        <v>77935.5</v>
      </c>
    </row>
    <row r="21" spans="1:5" s="54" customFormat="1" x14ac:dyDescent="0.25">
      <c r="A21" s="55" t="s">
        <v>46</v>
      </c>
      <c r="B21" s="55" t="s">
        <v>56</v>
      </c>
      <c r="C21" s="63">
        <v>0</v>
      </c>
      <c r="D21" s="57"/>
      <c r="E21" s="48"/>
    </row>
    <row r="22" spans="1:5" s="54" customFormat="1" x14ac:dyDescent="0.25">
      <c r="A22" s="58" t="s">
        <v>15</v>
      </c>
      <c r="B22" s="75"/>
      <c r="C22" s="59">
        <v>7500</v>
      </c>
      <c r="D22" s="57"/>
      <c r="E22" s="48">
        <v>7820</v>
      </c>
    </row>
    <row r="23" spans="1:5" s="54" customFormat="1" x14ac:dyDescent="0.25">
      <c r="A23" s="58" t="s">
        <v>4</v>
      </c>
      <c r="B23" s="58" t="s">
        <v>48</v>
      </c>
      <c r="C23" s="84">
        <v>0</v>
      </c>
      <c r="D23" s="57"/>
      <c r="E23" s="48">
        <v>515</v>
      </c>
    </row>
    <row r="24" spans="1:5" s="54" customFormat="1" x14ac:dyDescent="0.25">
      <c r="A24" s="55" t="s">
        <v>5</v>
      </c>
      <c r="B24" s="55" t="s">
        <v>107</v>
      </c>
      <c r="C24" s="63">
        <v>0</v>
      </c>
      <c r="D24" s="57"/>
      <c r="E24" s="48">
        <v>325</v>
      </c>
    </row>
    <row r="25" spans="1:5" s="54" customFormat="1" ht="25.5" x14ac:dyDescent="0.25">
      <c r="A25" s="58" t="s">
        <v>6</v>
      </c>
      <c r="B25" s="75" t="s">
        <v>57</v>
      </c>
      <c r="C25" s="59">
        <v>7500</v>
      </c>
      <c r="D25" s="57"/>
      <c r="E25" s="48">
        <v>52500</v>
      </c>
    </row>
    <row r="26" spans="1:5" s="54" customFormat="1" x14ac:dyDescent="0.25">
      <c r="A26" s="58" t="s">
        <v>41</v>
      </c>
      <c r="B26" s="64"/>
      <c r="C26" s="76"/>
      <c r="D26" s="62"/>
      <c r="E26" s="48">
        <v>16775.5</v>
      </c>
    </row>
    <row r="27" spans="1:5" s="54" customFormat="1" x14ac:dyDescent="0.25">
      <c r="A27" s="58"/>
      <c r="B27" s="75"/>
      <c r="C27" s="59"/>
      <c r="D27" s="57"/>
      <c r="E27" s="48"/>
    </row>
    <row r="28" spans="1:5" s="54" customFormat="1" ht="38.25" x14ac:dyDescent="0.25">
      <c r="A28" s="61" t="s">
        <v>35</v>
      </c>
      <c r="B28" s="75"/>
      <c r="C28" s="52"/>
      <c r="D28" s="106">
        <f>C29+C30</f>
        <v>1000</v>
      </c>
      <c r="E28" s="108">
        <f>SUM(E30,E29)</f>
        <v>1941.2</v>
      </c>
    </row>
    <row r="29" spans="1:5" s="54" customFormat="1" x14ac:dyDescent="0.25">
      <c r="A29" s="58" t="s">
        <v>7</v>
      </c>
      <c r="B29" s="75"/>
      <c r="C29" s="59">
        <v>500</v>
      </c>
      <c r="D29" s="57"/>
      <c r="E29" s="48">
        <v>1317.2</v>
      </c>
    </row>
    <row r="30" spans="1:5" s="54" customFormat="1" x14ac:dyDescent="0.25">
      <c r="A30" s="58" t="s">
        <v>8</v>
      </c>
      <c r="B30" s="75"/>
      <c r="C30" s="59">
        <v>500</v>
      </c>
      <c r="D30" s="57"/>
      <c r="E30" s="48">
        <v>624</v>
      </c>
    </row>
    <row r="31" spans="1:5" s="54" customFormat="1" x14ac:dyDescent="0.25">
      <c r="A31" s="58"/>
      <c r="B31" s="75"/>
      <c r="C31" s="59"/>
      <c r="D31" s="57"/>
      <c r="E31" s="48"/>
    </row>
    <row r="32" spans="1:5" s="54" customFormat="1" x14ac:dyDescent="0.25">
      <c r="A32" s="61" t="s">
        <v>16</v>
      </c>
      <c r="B32" s="75"/>
      <c r="C32" s="52"/>
      <c r="D32" s="106">
        <f>SUM(C33:C41)</f>
        <v>31000</v>
      </c>
      <c r="E32" s="108">
        <f>SUM(E40,E37,E36,E35,E34,E33)</f>
        <v>33841.75</v>
      </c>
    </row>
    <row r="33" spans="1:5" s="54" customFormat="1" x14ac:dyDescent="0.25">
      <c r="A33" s="58" t="s">
        <v>7</v>
      </c>
      <c r="B33" s="75"/>
      <c r="C33" s="59">
        <v>1500</v>
      </c>
      <c r="D33" s="57"/>
      <c r="E33" s="48"/>
    </row>
    <row r="34" spans="1:5" s="54" customFormat="1" x14ac:dyDescent="0.25">
      <c r="A34" s="58" t="s">
        <v>8</v>
      </c>
      <c r="B34" s="75" t="s">
        <v>17</v>
      </c>
      <c r="C34" s="59">
        <v>0</v>
      </c>
      <c r="D34" s="57"/>
      <c r="E34" s="48"/>
    </row>
    <row r="35" spans="1:5" s="54" customFormat="1" ht="25.5" x14ac:dyDescent="0.25">
      <c r="A35" s="58" t="s">
        <v>3</v>
      </c>
      <c r="B35" s="75" t="s">
        <v>60</v>
      </c>
      <c r="C35" s="59">
        <v>1000</v>
      </c>
      <c r="D35" s="57"/>
      <c r="E35" s="48">
        <v>1719.57</v>
      </c>
    </row>
    <row r="36" spans="1:5" s="54" customFormat="1" ht="25.5" x14ac:dyDescent="0.25">
      <c r="A36" s="58" t="s">
        <v>18</v>
      </c>
      <c r="B36" s="58" t="s">
        <v>62</v>
      </c>
      <c r="C36" s="59">
        <v>18000</v>
      </c>
      <c r="D36" s="57"/>
      <c r="E36" s="48">
        <v>22200</v>
      </c>
    </row>
    <row r="37" spans="1:5" s="54" customFormat="1" ht="25.5" x14ac:dyDescent="0.25">
      <c r="A37" s="58" t="s">
        <v>22</v>
      </c>
      <c r="B37" s="58"/>
      <c r="C37" s="83">
        <v>6000</v>
      </c>
      <c r="D37" s="57"/>
      <c r="E37" s="48">
        <v>6922.18</v>
      </c>
    </row>
    <row r="38" spans="1:5" s="54" customFormat="1" x14ac:dyDescent="0.25">
      <c r="A38" s="58" t="s">
        <v>28</v>
      </c>
      <c r="B38" s="75"/>
      <c r="C38" s="59">
        <v>2500</v>
      </c>
      <c r="D38" s="57"/>
      <c r="E38" s="48"/>
    </row>
    <row r="39" spans="1:5" s="54" customFormat="1" x14ac:dyDescent="0.25">
      <c r="A39" s="58" t="s">
        <v>31</v>
      </c>
      <c r="B39" s="75" t="s">
        <v>38</v>
      </c>
      <c r="C39" s="59">
        <v>0</v>
      </c>
      <c r="D39" s="57"/>
      <c r="E39" s="48"/>
    </row>
    <row r="40" spans="1:5" s="54" customFormat="1" x14ac:dyDescent="0.25">
      <c r="A40" s="58" t="s">
        <v>39</v>
      </c>
      <c r="B40" s="75" t="s">
        <v>100</v>
      </c>
      <c r="C40" s="59">
        <v>2000</v>
      </c>
      <c r="D40" s="57"/>
      <c r="E40" s="48">
        <v>3000</v>
      </c>
    </row>
    <row r="41" spans="1:5" s="54" customFormat="1" x14ac:dyDescent="0.25">
      <c r="A41" s="58"/>
      <c r="B41" s="75"/>
      <c r="C41" s="59"/>
      <c r="D41" s="57"/>
      <c r="E41" s="48"/>
    </row>
    <row r="42" spans="1:5" s="54" customFormat="1" x14ac:dyDescent="0.25">
      <c r="A42" s="61" t="s">
        <v>23</v>
      </c>
      <c r="B42" s="75"/>
      <c r="C42" s="52"/>
      <c r="D42" s="106">
        <v>10000</v>
      </c>
      <c r="E42" s="108">
        <v>10500</v>
      </c>
    </row>
    <row r="43" spans="1:5" s="54" customFormat="1" x14ac:dyDescent="0.25">
      <c r="A43" s="58" t="s">
        <v>113</v>
      </c>
      <c r="B43" s="75"/>
      <c r="C43" s="59"/>
      <c r="D43" s="57"/>
      <c r="E43" s="48"/>
    </row>
    <row r="44" spans="1:5" s="54" customFormat="1" x14ac:dyDescent="0.25">
      <c r="A44" s="58"/>
      <c r="B44" s="75"/>
      <c r="C44" s="59"/>
      <c r="D44" s="57"/>
      <c r="E44" s="48"/>
    </row>
    <row r="45" spans="1:5" s="54" customFormat="1" x14ac:dyDescent="0.25">
      <c r="A45" s="115" t="s">
        <v>24</v>
      </c>
      <c r="B45" s="115"/>
      <c r="C45" s="115"/>
      <c r="D45" s="106">
        <v>8000</v>
      </c>
      <c r="E45" s="108">
        <v>2600</v>
      </c>
    </row>
    <row r="46" spans="1:5" s="54" customFormat="1" x14ac:dyDescent="0.25">
      <c r="A46" s="58"/>
      <c r="B46" s="75"/>
      <c r="C46" s="59"/>
      <c r="D46" s="57"/>
      <c r="E46" s="48"/>
    </row>
    <row r="47" spans="1:5" s="54" customFormat="1" x14ac:dyDescent="0.25">
      <c r="A47" s="61" t="s">
        <v>25</v>
      </c>
      <c r="B47" s="75"/>
      <c r="C47" s="52"/>
      <c r="D47" s="106">
        <f>SUM(C48:C55)</f>
        <v>30000</v>
      </c>
      <c r="E47" s="108">
        <f>SUM(E53,E51,E49)</f>
        <v>49971</v>
      </c>
    </row>
    <row r="48" spans="1:5" s="54" customFormat="1" ht="25.5" x14ac:dyDescent="0.25">
      <c r="A48" s="55" t="s">
        <v>64</v>
      </c>
      <c r="B48" s="55" t="s">
        <v>123</v>
      </c>
      <c r="C48" s="63">
        <v>0</v>
      </c>
      <c r="D48" s="57"/>
      <c r="E48" s="48"/>
    </row>
    <row r="49" spans="1:5" s="54" customFormat="1" x14ac:dyDescent="0.25">
      <c r="A49" s="58" t="s">
        <v>63</v>
      </c>
      <c r="B49" s="58"/>
      <c r="C49" s="59">
        <v>10000</v>
      </c>
      <c r="D49" s="57"/>
      <c r="E49" s="48">
        <v>2000</v>
      </c>
    </row>
    <row r="50" spans="1:5" s="54" customFormat="1" ht="25.5" x14ac:dyDescent="0.25">
      <c r="A50" s="58" t="s">
        <v>67</v>
      </c>
      <c r="B50" s="75"/>
      <c r="C50" s="59">
        <v>10000</v>
      </c>
      <c r="D50" s="57"/>
      <c r="E50" s="48"/>
    </row>
    <row r="51" spans="1:5" s="54" customFormat="1" ht="25.5" x14ac:dyDescent="0.25">
      <c r="A51" s="58" t="s">
        <v>66</v>
      </c>
      <c r="B51" s="75"/>
      <c r="C51" s="59">
        <v>5000</v>
      </c>
      <c r="D51" s="57"/>
      <c r="E51" s="48">
        <v>29037</v>
      </c>
    </row>
    <row r="52" spans="1:5" s="54" customFormat="1" ht="25.5" x14ac:dyDescent="0.25">
      <c r="A52" s="58" t="s">
        <v>68</v>
      </c>
      <c r="B52" s="75"/>
      <c r="C52" s="59">
        <v>5000</v>
      </c>
      <c r="D52" s="57"/>
      <c r="E52" s="48"/>
    </row>
    <row r="53" spans="1:5" s="54" customFormat="1" ht="25.5" x14ac:dyDescent="0.25">
      <c r="A53" s="55" t="s">
        <v>90</v>
      </c>
      <c r="B53" s="55" t="s">
        <v>123</v>
      </c>
      <c r="C53" s="63">
        <v>0</v>
      </c>
      <c r="D53" s="57"/>
      <c r="E53" s="48">
        <v>18934</v>
      </c>
    </row>
    <row r="54" spans="1:5" s="54" customFormat="1" x14ac:dyDescent="0.25">
      <c r="A54" s="58"/>
      <c r="B54" s="58"/>
      <c r="C54" s="59"/>
      <c r="D54" s="57"/>
      <c r="E54" s="48"/>
    </row>
    <row r="55" spans="1:5" s="54" customFormat="1" x14ac:dyDescent="0.25">
      <c r="A55" s="58"/>
      <c r="B55" s="75"/>
      <c r="C55" s="59"/>
      <c r="D55" s="57"/>
      <c r="E55" s="48"/>
    </row>
    <row r="56" spans="1:5" s="54" customFormat="1" x14ac:dyDescent="0.25">
      <c r="A56" s="61" t="s">
        <v>26</v>
      </c>
      <c r="B56" s="75"/>
      <c r="C56" s="52"/>
      <c r="D56" s="106">
        <f>SUM(C57:C62)</f>
        <v>15000</v>
      </c>
      <c r="E56" s="108">
        <f>SUM(E59,E57)</f>
        <v>27739</v>
      </c>
    </row>
    <row r="57" spans="1:5" s="54" customFormat="1" x14ac:dyDescent="0.25">
      <c r="A57" s="58" t="s">
        <v>27</v>
      </c>
      <c r="B57" s="58"/>
      <c r="C57" s="59">
        <v>10000</v>
      </c>
      <c r="D57" s="57"/>
      <c r="E57" s="48">
        <v>19997</v>
      </c>
    </row>
    <row r="58" spans="1:5" s="54" customFormat="1" ht="25.5" x14ac:dyDescent="0.25">
      <c r="A58" s="58" t="s">
        <v>72</v>
      </c>
      <c r="B58" s="58"/>
      <c r="C58" s="59">
        <v>3000</v>
      </c>
      <c r="D58" s="57"/>
      <c r="E58" s="48"/>
    </row>
    <row r="59" spans="1:5" s="54" customFormat="1" x14ac:dyDescent="0.25">
      <c r="A59" s="58" t="s">
        <v>73</v>
      </c>
      <c r="B59" s="64"/>
      <c r="C59" s="84">
        <v>1000</v>
      </c>
      <c r="D59" s="57"/>
      <c r="E59" s="48">
        <v>7742</v>
      </c>
    </row>
    <row r="60" spans="1:5" s="54" customFormat="1" ht="25.5" x14ac:dyDescent="0.25">
      <c r="A60" s="58" t="s">
        <v>74</v>
      </c>
      <c r="B60" s="64"/>
      <c r="C60" s="84">
        <v>1000</v>
      </c>
      <c r="D60" s="57"/>
      <c r="E60" s="48"/>
    </row>
    <row r="61" spans="1:5" s="54" customFormat="1" x14ac:dyDescent="0.25">
      <c r="A61" s="58"/>
      <c r="B61" s="58"/>
      <c r="C61" s="59"/>
      <c r="D61" s="57"/>
      <c r="E61" s="48"/>
    </row>
    <row r="62" spans="1:5" s="54" customFormat="1" x14ac:dyDescent="0.25">
      <c r="A62" s="58"/>
      <c r="B62" s="75"/>
      <c r="C62" s="59"/>
      <c r="D62" s="57"/>
      <c r="E62" s="48"/>
    </row>
    <row r="63" spans="1:5" s="54" customFormat="1" ht="25.5" x14ac:dyDescent="0.25">
      <c r="A63" s="61" t="s">
        <v>29</v>
      </c>
      <c r="B63" s="75"/>
      <c r="C63" s="52"/>
      <c r="D63" s="106">
        <f>SUM(C64:C67)</f>
        <v>13000</v>
      </c>
      <c r="E63" s="108">
        <v>14370</v>
      </c>
    </row>
    <row r="64" spans="1:5" s="54" customFormat="1" ht="25.5" x14ac:dyDescent="0.25">
      <c r="A64" s="58" t="s">
        <v>36</v>
      </c>
      <c r="B64" s="75"/>
      <c r="C64" s="59">
        <v>3000</v>
      </c>
      <c r="D64" s="52"/>
      <c r="E64" s="48"/>
    </row>
    <row r="65" spans="1:8" s="54" customFormat="1" x14ac:dyDescent="0.25">
      <c r="A65" s="58" t="s">
        <v>12</v>
      </c>
      <c r="B65" s="75"/>
      <c r="C65" s="59">
        <v>1000</v>
      </c>
      <c r="D65" s="52"/>
      <c r="E65" s="48"/>
    </row>
    <row r="66" spans="1:8" s="54" customFormat="1" ht="25.5" x14ac:dyDescent="0.25">
      <c r="A66" s="58" t="s">
        <v>76</v>
      </c>
      <c r="B66" s="75" t="s">
        <v>87</v>
      </c>
      <c r="C66" s="59">
        <v>9000</v>
      </c>
      <c r="D66" s="52"/>
      <c r="E66" s="48"/>
    </row>
    <row r="67" spans="1:8" s="54" customFormat="1" x14ac:dyDescent="0.25">
      <c r="A67" s="58"/>
      <c r="B67" s="77"/>
      <c r="C67" s="59"/>
      <c r="D67" s="52"/>
      <c r="E67" s="48"/>
    </row>
    <row r="68" spans="1:8" s="54" customFormat="1" x14ac:dyDescent="0.25">
      <c r="A68" s="115" t="s">
        <v>30</v>
      </c>
      <c r="B68" s="116"/>
      <c r="C68" s="116"/>
      <c r="D68" s="106">
        <v>7000</v>
      </c>
      <c r="E68" s="108">
        <v>3722</v>
      </c>
    </row>
    <row r="69" spans="1:8" s="54" customFormat="1" x14ac:dyDescent="0.25">
      <c r="A69" s="65" t="s">
        <v>32</v>
      </c>
      <c r="B69" s="58"/>
      <c r="C69" s="59"/>
      <c r="D69" s="52"/>
      <c r="E69" s="48"/>
    </row>
    <row r="70" spans="1:8" s="54" customFormat="1" x14ac:dyDescent="0.25">
      <c r="A70" s="58" t="s">
        <v>79</v>
      </c>
      <c r="B70" s="75"/>
      <c r="C70" s="59"/>
      <c r="D70" s="95"/>
      <c r="E70" s="48"/>
    </row>
    <row r="71" spans="1:8" s="54" customFormat="1" x14ac:dyDescent="0.25">
      <c r="A71" s="65"/>
      <c r="B71" s="65"/>
      <c r="C71" s="52"/>
      <c r="D71" s="52"/>
      <c r="E71" s="48"/>
    </row>
    <row r="72" spans="1:8" s="54" customFormat="1" ht="15" x14ac:dyDescent="0.25">
      <c r="A72" s="67" t="s">
        <v>81</v>
      </c>
      <c r="B72" s="79"/>
      <c r="C72" s="68"/>
      <c r="D72" s="106">
        <f>D5+D15+D20+D28+D32+D42+D45+D47+D56+D63+D68</f>
        <v>154000</v>
      </c>
      <c r="E72" s="108">
        <v>244528.6</v>
      </c>
      <c r="F72" s="86"/>
      <c r="G72" s="87"/>
      <c r="H72" s="87"/>
    </row>
    <row r="73" spans="1:8" s="49" customFormat="1" ht="15" x14ac:dyDescent="0.25">
      <c r="A73" s="46"/>
      <c r="B73" s="46"/>
      <c r="C73" s="47"/>
      <c r="D73" s="47"/>
      <c r="E73" s="48"/>
      <c r="F73" s="88"/>
      <c r="G73" s="89"/>
      <c r="H73" s="89"/>
    </row>
    <row r="74" spans="1:8" s="54" customFormat="1" ht="15" x14ac:dyDescent="0.25">
      <c r="A74" s="46"/>
      <c r="B74" s="46"/>
      <c r="C74" s="71"/>
      <c r="D74" s="47"/>
      <c r="E74" s="85"/>
      <c r="F74" s="90"/>
      <c r="G74" s="87"/>
      <c r="H74" s="87"/>
    </row>
    <row r="75" spans="1:8" s="54" customFormat="1" ht="19.5" x14ac:dyDescent="0.25">
      <c r="A75" s="101" t="s">
        <v>115</v>
      </c>
      <c r="B75" s="102"/>
      <c r="C75" s="103"/>
      <c r="D75" s="113" t="s">
        <v>122</v>
      </c>
      <c r="E75" s="113" t="s">
        <v>121</v>
      </c>
      <c r="F75" s="113" t="s">
        <v>120</v>
      </c>
      <c r="G75" s="87"/>
      <c r="H75" s="87"/>
    </row>
    <row r="76" spans="1:8" s="54" customFormat="1" ht="30" x14ac:dyDescent="0.25">
      <c r="A76" s="70" t="s">
        <v>116</v>
      </c>
      <c r="B76" s="58"/>
      <c r="C76" s="52"/>
      <c r="D76" s="93"/>
      <c r="E76" s="48"/>
      <c r="F76" s="90"/>
      <c r="G76" s="87"/>
      <c r="H76" s="87"/>
    </row>
    <row r="77" spans="1:8" s="54" customFormat="1" x14ac:dyDescent="0.25">
      <c r="A77" s="96" t="s">
        <v>102</v>
      </c>
      <c r="B77" s="58"/>
      <c r="C77" s="52"/>
      <c r="D77" s="93">
        <v>60000</v>
      </c>
      <c r="E77" s="48"/>
      <c r="F77" s="97">
        <v>60000</v>
      </c>
      <c r="G77" s="87"/>
      <c r="H77" s="87"/>
    </row>
    <row r="78" spans="1:8" s="54" customFormat="1" x14ac:dyDescent="0.25">
      <c r="A78" s="96" t="s">
        <v>103</v>
      </c>
      <c r="B78" s="58"/>
      <c r="C78" s="52"/>
      <c r="D78" s="93">
        <v>30000</v>
      </c>
      <c r="E78" s="56">
        <v>10000</v>
      </c>
      <c r="F78" s="97">
        <v>20000</v>
      </c>
      <c r="G78" s="87"/>
      <c r="H78" s="87"/>
    </row>
    <row r="79" spans="1:8" s="54" customFormat="1" x14ac:dyDescent="0.25">
      <c r="A79" s="96" t="s">
        <v>104</v>
      </c>
      <c r="B79" s="58"/>
      <c r="C79" s="52"/>
      <c r="D79" s="93">
        <v>30000</v>
      </c>
      <c r="E79" s="56">
        <v>15000</v>
      </c>
      <c r="F79" s="97">
        <v>15000</v>
      </c>
      <c r="G79" s="87"/>
      <c r="H79" s="87"/>
    </row>
    <row r="80" spans="1:8" s="54" customFormat="1" ht="38.25" x14ac:dyDescent="0.25">
      <c r="A80" s="70" t="s">
        <v>93</v>
      </c>
      <c r="B80" s="65" t="s">
        <v>98</v>
      </c>
      <c r="C80" s="52"/>
      <c r="D80" s="93">
        <v>67734</v>
      </c>
      <c r="E80" s="56">
        <v>18934</v>
      </c>
      <c r="F80" s="91">
        <v>48800</v>
      </c>
      <c r="G80" s="87"/>
      <c r="H80" s="87"/>
    </row>
    <row r="81" spans="1:8" ht="15" x14ac:dyDescent="0.25">
      <c r="A81" s="70" t="s">
        <v>82</v>
      </c>
      <c r="B81" s="65"/>
      <c r="C81" s="52"/>
      <c r="D81" s="93">
        <v>18000</v>
      </c>
      <c r="E81" s="72"/>
      <c r="F81" s="91">
        <v>18000</v>
      </c>
      <c r="G81" s="92"/>
      <c r="H81" s="92"/>
    </row>
    <row r="82" spans="1:8" ht="15" x14ac:dyDescent="0.25">
      <c r="A82" s="70" t="s">
        <v>83</v>
      </c>
      <c r="B82" s="65"/>
      <c r="C82" s="52"/>
      <c r="D82" s="93">
        <v>18000</v>
      </c>
      <c r="E82" s="72"/>
      <c r="F82" s="91">
        <v>18000</v>
      </c>
    </row>
    <row r="83" spans="1:8" ht="15" x14ac:dyDescent="0.25">
      <c r="A83" s="70" t="s">
        <v>94</v>
      </c>
      <c r="B83" s="65"/>
      <c r="C83" s="52"/>
      <c r="D83" s="93">
        <v>3660</v>
      </c>
      <c r="E83" s="72"/>
      <c r="F83" s="91">
        <v>3660</v>
      </c>
    </row>
    <row r="84" spans="1:8" ht="15" x14ac:dyDescent="0.25">
      <c r="A84" s="70" t="s">
        <v>95</v>
      </c>
      <c r="B84" s="65"/>
      <c r="C84" s="52"/>
      <c r="D84" s="93">
        <v>4880</v>
      </c>
      <c r="E84" s="72"/>
      <c r="F84" s="91">
        <v>4880</v>
      </c>
    </row>
    <row r="85" spans="1:8" ht="15" x14ac:dyDescent="0.25">
      <c r="A85" s="70" t="s">
        <v>96</v>
      </c>
      <c r="B85" s="65"/>
      <c r="C85" s="52"/>
      <c r="D85" s="93">
        <v>6100</v>
      </c>
      <c r="E85" s="72"/>
      <c r="F85" s="91">
        <v>6100</v>
      </c>
    </row>
    <row r="86" spans="1:8" ht="15" x14ac:dyDescent="0.25">
      <c r="A86" s="67" t="s">
        <v>97</v>
      </c>
      <c r="B86" s="67"/>
      <c r="C86" s="79"/>
      <c r="D86" s="107">
        <v>238374</v>
      </c>
      <c r="E86" s="72">
        <v>43934</v>
      </c>
      <c r="F86" s="91">
        <v>194440</v>
      </c>
    </row>
    <row r="89" spans="1:8" ht="54" x14ac:dyDescent="0.25">
      <c r="A89" s="100" t="s">
        <v>117</v>
      </c>
    </row>
  </sheetData>
  <mergeCells count="3">
    <mergeCell ref="A5:B5"/>
    <mergeCell ref="A45:C45"/>
    <mergeCell ref="A68:C68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workbookViewId="0">
      <selection activeCell="H6" sqref="H6"/>
    </sheetView>
  </sheetViews>
  <sheetFormatPr defaultColWidth="9.140625" defaultRowHeight="12.75" x14ac:dyDescent="0.25"/>
  <cols>
    <col min="1" max="1" width="43.140625" style="19" customWidth="1"/>
    <col min="2" max="2" width="47" style="80" customWidth="1"/>
    <col min="3" max="3" width="13.28515625" style="73" bestFit="1" customWidth="1"/>
    <col min="4" max="4" width="15.140625" style="73" bestFit="1" customWidth="1"/>
    <col min="5" max="5" width="15.85546875" style="81" bestFit="1" customWidth="1"/>
    <col min="6" max="6" width="15.5703125" style="73" bestFit="1" customWidth="1"/>
    <col min="7" max="16384" width="9.140625" style="73"/>
  </cols>
  <sheetData>
    <row r="1" spans="1:6" s="54" customFormat="1" ht="35.25" customHeight="1" x14ac:dyDescent="0.25">
      <c r="A1" s="117" t="s">
        <v>50</v>
      </c>
      <c r="B1" s="117"/>
      <c r="C1" s="118"/>
      <c r="D1" s="118"/>
      <c r="E1" s="82" t="s">
        <v>92</v>
      </c>
    </row>
    <row r="2" spans="1:6" s="54" customFormat="1" x14ac:dyDescent="0.25">
      <c r="A2" s="65"/>
      <c r="B2" s="66"/>
      <c r="C2" s="52"/>
      <c r="D2" s="52"/>
      <c r="E2" s="48"/>
    </row>
    <row r="3" spans="1:6" s="49" customFormat="1" ht="15" x14ac:dyDescent="0.25">
      <c r="A3" s="46" t="s">
        <v>0</v>
      </c>
      <c r="B3" s="46"/>
      <c r="C3" s="47"/>
      <c r="D3" s="47"/>
      <c r="E3" s="48"/>
    </row>
    <row r="4" spans="1:6" s="51" customFormat="1" x14ac:dyDescent="0.25">
      <c r="A4" s="50" t="s">
        <v>1</v>
      </c>
      <c r="B4" s="50" t="s">
        <v>13</v>
      </c>
      <c r="C4" s="74" t="s">
        <v>20</v>
      </c>
      <c r="D4" s="74" t="s">
        <v>21</v>
      </c>
      <c r="E4" s="48"/>
    </row>
    <row r="5" spans="1:6" s="54" customFormat="1" x14ac:dyDescent="0.25">
      <c r="A5" s="114" t="s">
        <v>51</v>
      </c>
      <c r="B5" s="114"/>
      <c r="C5" s="52"/>
      <c r="D5" s="53">
        <f>SUM(C6:C12)</f>
        <v>9000</v>
      </c>
      <c r="E5" s="53">
        <f>SUM(E12,E11,E10,E9,E8,E7)</f>
        <v>11862.17</v>
      </c>
    </row>
    <row r="6" spans="1:6" s="54" customFormat="1" ht="25.5" x14ac:dyDescent="0.25">
      <c r="A6" s="55" t="s">
        <v>10</v>
      </c>
      <c r="B6" s="55" t="s">
        <v>86</v>
      </c>
      <c r="C6" s="56">
        <v>0</v>
      </c>
      <c r="D6" s="57"/>
      <c r="E6" s="48"/>
    </row>
    <row r="7" spans="1:6" s="54" customFormat="1" x14ac:dyDescent="0.25">
      <c r="A7" s="58" t="s">
        <v>33</v>
      </c>
      <c r="B7" s="75"/>
      <c r="C7" s="48">
        <v>2500</v>
      </c>
      <c r="D7" s="57"/>
      <c r="E7" s="48">
        <v>1953.39</v>
      </c>
    </row>
    <row r="8" spans="1:6" s="54" customFormat="1" x14ac:dyDescent="0.25">
      <c r="A8" s="58" t="s">
        <v>34</v>
      </c>
      <c r="B8" s="75"/>
      <c r="C8" s="48">
        <v>1000</v>
      </c>
      <c r="D8" s="57"/>
      <c r="E8" s="48">
        <v>3420</v>
      </c>
    </row>
    <row r="9" spans="1:6" s="54" customFormat="1" x14ac:dyDescent="0.25">
      <c r="A9" s="58" t="s">
        <v>37</v>
      </c>
      <c r="B9" s="75"/>
      <c r="C9" s="48">
        <v>2500</v>
      </c>
      <c r="D9" s="57"/>
      <c r="E9" s="48">
        <v>1309.01</v>
      </c>
    </row>
    <row r="10" spans="1:6" s="54" customFormat="1" x14ac:dyDescent="0.25">
      <c r="A10" s="58" t="s">
        <v>2</v>
      </c>
      <c r="B10" s="75"/>
      <c r="C10" s="48">
        <v>500</v>
      </c>
      <c r="D10" s="57"/>
      <c r="E10" s="48">
        <v>2251.67</v>
      </c>
    </row>
    <row r="11" spans="1:6" s="54" customFormat="1" x14ac:dyDescent="0.25">
      <c r="A11" s="58" t="s">
        <v>14</v>
      </c>
      <c r="B11" s="75"/>
      <c r="C11" s="48">
        <v>1000</v>
      </c>
      <c r="D11" s="57"/>
      <c r="E11" s="48">
        <v>1338.1</v>
      </c>
    </row>
    <row r="12" spans="1:6" s="54" customFormat="1" x14ac:dyDescent="0.25">
      <c r="A12" s="58" t="s">
        <v>42</v>
      </c>
      <c r="B12" s="75"/>
      <c r="C12" s="48">
        <v>1500</v>
      </c>
      <c r="D12" s="57"/>
      <c r="E12" s="48">
        <v>1590</v>
      </c>
    </row>
    <row r="13" spans="1:6" s="54" customFormat="1" x14ac:dyDescent="0.25">
      <c r="A13" s="58"/>
      <c r="B13" s="75"/>
      <c r="C13" s="59"/>
      <c r="D13" s="57"/>
      <c r="E13" s="48"/>
      <c r="F13" s="60"/>
    </row>
    <row r="14" spans="1:6" s="54" customFormat="1" x14ac:dyDescent="0.25">
      <c r="A14" s="58"/>
      <c r="B14" s="75"/>
      <c r="C14" s="59"/>
      <c r="D14" s="57"/>
      <c r="E14" s="48"/>
    </row>
    <row r="15" spans="1:6" s="54" customFormat="1" x14ac:dyDescent="0.25">
      <c r="A15" s="61" t="s">
        <v>9</v>
      </c>
      <c r="B15" s="75"/>
      <c r="C15" s="52"/>
      <c r="D15" s="62">
        <f>C16+C17+C18</f>
        <v>15000</v>
      </c>
      <c r="E15" s="62">
        <f>SUM(E18,E17,E16)</f>
        <v>9995.98</v>
      </c>
    </row>
    <row r="16" spans="1:6" s="54" customFormat="1" ht="25.5" x14ac:dyDescent="0.25">
      <c r="A16" s="58" t="s">
        <v>45</v>
      </c>
      <c r="B16" s="75" t="s">
        <v>88</v>
      </c>
      <c r="C16" s="48">
        <v>5000</v>
      </c>
      <c r="D16" s="62"/>
      <c r="E16" s="48">
        <v>3995.98</v>
      </c>
    </row>
    <row r="17" spans="1:5" s="54" customFormat="1" ht="25.5" x14ac:dyDescent="0.25">
      <c r="A17" s="58" t="s">
        <v>44</v>
      </c>
      <c r="B17" s="75" t="s">
        <v>89</v>
      </c>
      <c r="C17" s="48">
        <v>5000</v>
      </c>
      <c r="D17" s="62"/>
      <c r="E17" s="48">
        <v>3000</v>
      </c>
    </row>
    <row r="18" spans="1:5" s="54" customFormat="1" ht="25.5" x14ac:dyDescent="0.25">
      <c r="A18" s="58" t="s">
        <v>43</v>
      </c>
      <c r="B18" s="75" t="s">
        <v>53</v>
      </c>
      <c r="C18" s="48">
        <v>5000</v>
      </c>
      <c r="D18" s="62"/>
      <c r="E18" s="48">
        <v>3000</v>
      </c>
    </row>
    <row r="19" spans="1:5" s="54" customFormat="1" x14ac:dyDescent="0.25">
      <c r="A19" s="61"/>
      <c r="B19" s="75"/>
      <c r="C19" s="52"/>
      <c r="D19" s="62"/>
      <c r="E19" s="48"/>
    </row>
    <row r="20" spans="1:5" s="54" customFormat="1" x14ac:dyDescent="0.25">
      <c r="A20" s="61" t="s">
        <v>11</v>
      </c>
      <c r="B20" s="75"/>
      <c r="C20" s="52"/>
      <c r="D20" s="62">
        <f>SUM(C22:C26)</f>
        <v>15000</v>
      </c>
      <c r="E20" s="62">
        <f>SUM(E26,E25,E24,E23,E22,E21)</f>
        <v>77935.5</v>
      </c>
    </row>
    <row r="21" spans="1:5" s="54" customFormat="1" x14ac:dyDescent="0.25">
      <c r="A21" s="55" t="s">
        <v>46</v>
      </c>
      <c r="B21" s="55" t="s">
        <v>56</v>
      </c>
      <c r="C21" s="63">
        <v>0</v>
      </c>
      <c r="D21" s="57"/>
      <c r="E21" s="48"/>
    </row>
    <row r="22" spans="1:5" s="54" customFormat="1" x14ac:dyDescent="0.25">
      <c r="A22" s="58" t="s">
        <v>15</v>
      </c>
      <c r="B22" s="75"/>
      <c r="C22" s="59">
        <v>7500</v>
      </c>
      <c r="D22" s="57"/>
      <c r="E22" s="48">
        <v>7820</v>
      </c>
    </row>
    <row r="23" spans="1:5" s="54" customFormat="1" x14ac:dyDescent="0.25">
      <c r="A23" s="58" t="s">
        <v>4</v>
      </c>
      <c r="B23" s="58" t="s">
        <v>48</v>
      </c>
      <c r="C23" s="84">
        <v>0</v>
      </c>
      <c r="D23" s="57"/>
      <c r="E23" s="48">
        <v>515</v>
      </c>
    </row>
    <row r="24" spans="1:5" s="54" customFormat="1" ht="25.5" x14ac:dyDescent="0.25">
      <c r="A24" s="55" t="s">
        <v>5</v>
      </c>
      <c r="B24" s="55" t="s">
        <v>49</v>
      </c>
      <c r="C24" s="63">
        <v>0</v>
      </c>
      <c r="D24" s="57"/>
      <c r="E24" s="48">
        <v>325</v>
      </c>
    </row>
    <row r="25" spans="1:5" s="54" customFormat="1" ht="25.5" x14ac:dyDescent="0.25">
      <c r="A25" s="58" t="s">
        <v>6</v>
      </c>
      <c r="B25" s="75" t="s">
        <v>57</v>
      </c>
      <c r="C25" s="59">
        <v>7500</v>
      </c>
      <c r="D25" s="57"/>
      <c r="E25" s="48">
        <v>52500</v>
      </c>
    </row>
    <row r="26" spans="1:5" s="54" customFormat="1" x14ac:dyDescent="0.25">
      <c r="A26" s="58" t="s">
        <v>41</v>
      </c>
      <c r="B26" s="64"/>
      <c r="C26" s="76"/>
      <c r="D26" s="62"/>
      <c r="E26" s="48">
        <v>16775.5</v>
      </c>
    </row>
    <row r="27" spans="1:5" s="54" customFormat="1" x14ac:dyDescent="0.25">
      <c r="A27" s="58"/>
      <c r="B27" s="75"/>
      <c r="C27" s="59"/>
      <c r="D27" s="57"/>
      <c r="E27" s="48"/>
    </row>
    <row r="28" spans="1:5" s="54" customFormat="1" ht="38.25" x14ac:dyDescent="0.25">
      <c r="A28" s="61" t="s">
        <v>35</v>
      </c>
      <c r="B28" s="75"/>
      <c r="C28" s="52"/>
      <c r="D28" s="62">
        <f>C29+C30</f>
        <v>1000</v>
      </c>
      <c r="E28" s="62">
        <f>SUM(E30,E29)</f>
        <v>1941.2</v>
      </c>
    </row>
    <row r="29" spans="1:5" s="54" customFormat="1" x14ac:dyDescent="0.25">
      <c r="A29" s="58" t="s">
        <v>7</v>
      </c>
      <c r="B29" s="75"/>
      <c r="C29" s="59">
        <v>500</v>
      </c>
      <c r="D29" s="57"/>
      <c r="E29" s="48">
        <v>1317.2</v>
      </c>
    </row>
    <row r="30" spans="1:5" s="54" customFormat="1" x14ac:dyDescent="0.25">
      <c r="A30" s="58" t="s">
        <v>8</v>
      </c>
      <c r="B30" s="75"/>
      <c r="C30" s="59">
        <v>500</v>
      </c>
      <c r="D30" s="57"/>
      <c r="E30" s="48">
        <v>624</v>
      </c>
    </row>
    <row r="31" spans="1:5" s="54" customFormat="1" x14ac:dyDescent="0.25">
      <c r="A31" s="58"/>
      <c r="B31" s="75"/>
      <c r="C31" s="59"/>
      <c r="D31" s="57"/>
      <c r="E31" s="48"/>
    </row>
    <row r="32" spans="1:5" s="54" customFormat="1" x14ac:dyDescent="0.25">
      <c r="A32" s="61" t="s">
        <v>16</v>
      </c>
      <c r="B32" s="75"/>
      <c r="C32" s="52"/>
      <c r="D32" s="62">
        <f>SUM(C33:C41)</f>
        <v>31000</v>
      </c>
      <c r="E32" s="62">
        <f>SUM(E40,E37,E36,E35,E34,E33)</f>
        <v>33841.75</v>
      </c>
    </row>
    <row r="33" spans="1:5" s="54" customFormat="1" x14ac:dyDescent="0.25">
      <c r="A33" s="58" t="s">
        <v>7</v>
      </c>
      <c r="B33" s="75"/>
      <c r="C33" s="59">
        <v>1500</v>
      </c>
      <c r="D33" s="57"/>
      <c r="E33" s="48"/>
    </row>
    <row r="34" spans="1:5" s="54" customFormat="1" x14ac:dyDescent="0.25">
      <c r="A34" s="58" t="s">
        <v>8</v>
      </c>
      <c r="B34" s="75" t="s">
        <v>17</v>
      </c>
      <c r="C34" s="59">
        <v>0</v>
      </c>
      <c r="D34" s="57"/>
      <c r="E34" s="48"/>
    </row>
    <row r="35" spans="1:5" s="54" customFormat="1" ht="25.5" x14ac:dyDescent="0.25">
      <c r="A35" s="58" t="s">
        <v>3</v>
      </c>
      <c r="B35" s="75" t="s">
        <v>60</v>
      </c>
      <c r="C35" s="59">
        <v>1000</v>
      </c>
      <c r="D35" s="57"/>
      <c r="E35" s="48">
        <v>1719.57</v>
      </c>
    </row>
    <row r="36" spans="1:5" s="54" customFormat="1" ht="25.5" x14ac:dyDescent="0.25">
      <c r="A36" s="58" t="s">
        <v>18</v>
      </c>
      <c r="B36" s="58" t="s">
        <v>62</v>
      </c>
      <c r="C36" s="59">
        <v>18000</v>
      </c>
      <c r="D36" s="57"/>
      <c r="E36" s="48">
        <v>22200</v>
      </c>
    </row>
    <row r="37" spans="1:5" s="54" customFormat="1" ht="25.5" x14ac:dyDescent="0.25">
      <c r="A37" s="58" t="s">
        <v>22</v>
      </c>
      <c r="B37" s="58"/>
      <c r="C37" s="83">
        <v>6000</v>
      </c>
      <c r="D37" s="57"/>
      <c r="E37" s="48">
        <v>6922.18</v>
      </c>
    </row>
    <row r="38" spans="1:5" s="54" customFormat="1" x14ac:dyDescent="0.25">
      <c r="A38" s="58" t="s">
        <v>28</v>
      </c>
      <c r="B38" s="75"/>
      <c r="C38" s="59">
        <v>2500</v>
      </c>
      <c r="D38" s="57"/>
      <c r="E38" s="48"/>
    </row>
    <row r="39" spans="1:5" s="54" customFormat="1" x14ac:dyDescent="0.25">
      <c r="A39" s="58" t="s">
        <v>31</v>
      </c>
      <c r="B39" s="75" t="s">
        <v>38</v>
      </c>
      <c r="C39" s="59">
        <v>0</v>
      </c>
      <c r="D39" s="57"/>
      <c r="E39" s="48"/>
    </row>
    <row r="40" spans="1:5" s="54" customFormat="1" x14ac:dyDescent="0.25">
      <c r="A40" s="58" t="s">
        <v>39</v>
      </c>
      <c r="B40" s="75" t="s">
        <v>100</v>
      </c>
      <c r="C40" s="59">
        <v>2000</v>
      </c>
      <c r="D40" s="57"/>
      <c r="E40" s="48">
        <v>3000</v>
      </c>
    </row>
    <row r="41" spans="1:5" s="54" customFormat="1" x14ac:dyDescent="0.25">
      <c r="A41" s="58"/>
      <c r="B41" s="75"/>
      <c r="C41" s="59"/>
      <c r="D41" s="57"/>
      <c r="E41" s="48"/>
    </row>
    <row r="42" spans="1:5" s="54" customFormat="1" x14ac:dyDescent="0.25">
      <c r="A42" s="61" t="s">
        <v>23</v>
      </c>
      <c r="B42" s="75"/>
      <c r="C42" s="52"/>
      <c r="D42" s="62">
        <v>10000</v>
      </c>
      <c r="E42" s="62">
        <v>10500</v>
      </c>
    </row>
    <row r="43" spans="1:5" s="54" customFormat="1" ht="25.5" x14ac:dyDescent="0.25">
      <c r="A43" s="58" t="s">
        <v>59</v>
      </c>
      <c r="B43" s="75" t="s">
        <v>99</v>
      </c>
      <c r="C43" s="59"/>
      <c r="D43" s="57"/>
      <c r="E43" s="48"/>
    </row>
    <row r="44" spans="1:5" s="54" customFormat="1" x14ac:dyDescent="0.25">
      <c r="A44" s="58"/>
      <c r="B44" s="75"/>
      <c r="C44" s="59"/>
      <c r="D44" s="57"/>
      <c r="E44" s="48"/>
    </row>
    <row r="45" spans="1:5" s="54" customFormat="1" x14ac:dyDescent="0.25">
      <c r="A45" s="115" t="s">
        <v>24</v>
      </c>
      <c r="B45" s="115"/>
      <c r="C45" s="115"/>
      <c r="D45" s="62">
        <v>8000</v>
      </c>
      <c r="E45" s="62">
        <v>2600</v>
      </c>
    </row>
    <row r="46" spans="1:5" s="54" customFormat="1" x14ac:dyDescent="0.25">
      <c r="A46" s="58"/>
      <c r="B46" s="75"/>
      <c r="C46" s="59"/>
      <c r="D46" s="57"/>
      <c r="E46" s="48"/>
    </row>
    <row r="47" spans="1:5" s="54" customFormat="1" x14ac:dyDescent="0.25">
      <c r="A47" s="61" t="s">
        <v>25</v>
      </c>
      <c r="B47" s="75"/>
      <c r="C47" s="52"/>
      <c r="D47" s="62">
        <f>SUM(C48:C55)</f>
        <v>30000</v>
      </c>
      <c r="E47" s="62">
        <f>SUM(E53,E51,E49)</f>
        <v>49971</v>
      </c>
    </row>
    <row r="48" spans="1:5" s="54" customFormat="1" ht="25.5" x14ac:dyDescent="0.25">
      <c r="A48" s="55" t="s">
        <v>64</v>
      </c>
      <c r="B48" s="55" t="s">
        <v>71</v>
      </c>
      <c r="C48" s="63">
        <v>0</v>
      </c>
      <c r="D48" s="57"/>
      <c r="E48" s="48"/>
    </row>
    <row r="49" spans="1:5" s="54" customFormat="1" x14ac:dyDescent="0.25">
      <c r="A49" s="58" t="s">
        <v>63</v>
      </c>
      <c r="B49" s="58"/>
      <c r="C49" s="59">
        <v>10000</v>
      </c>
      <c r="D49" s="57"/>
      <c r="E49" s="48">
        <v>2000</v>
      </c>
    </row>
    <row r="50" spans="1:5" s="54" customFormat="1" ht="25.5" x14ac:dyDescent="0.25">
      <c r="A50" s="58" t="s">
        <v>67</v>
      </c>
      <c r="B50" s="75"/>
      <c r="C50" s="59">
        <v>10000</v>
      </c>
      <c r="D50" s="57"/>
      <c r="E50" s="48"/>
    </row>
    <row r="51" spans="1:5" s="54" customFormat="1" ht="25.5" x14ac:dyDescent="0.25">
      <c r="A51" s="58" t="s">
        <v>66</v>
      </c>
      <c r="B51" s="75"/>
      <c r="C51" s="59">
        <v>5000</v>
      </c>
      <c r="D51" s="57"/>
      <c r="E51" s="48">
        <v>29037</v>
      </c>
    </row>
    <row r="52" spans="1:5" s="54" customFormat="1" ht="25.5" x14ac:dyDescent="0.25">
      <c r="A52" s="58" t="s">
        <v>68</v>
      </c>
      <c r="B52" s="75"/>
      <c r="C52" s="59">
        <v>5000</v>
      </c>
      <c r="D52" s="57"/>
      <c r="E52" s="48"/>
    </row>
    <row r="53" spans="1:5" s="54" customFormat="1" ht="25.5" x14ac:dyDescent="0.25">
      <c r="A53" s="55" t="s">
        <v>90</v>
      </c>
      <c r="B53" s="55" t="s">
        <v>91</v>
      </c>
      <c r="C53" s="63">
        <v>0</v>
      </c>
      <c r="D53" s="57"/>
      <c r="E53" s="48">
        <v>18934</v>
      </c>
    </row>
    <row r="54" spans="1:5" s="54" customFormat="1" x14ac:dyDescent="0.25">
      <c r="A54" s="58"/>
      <c r="B54" s="58"/>
      <c r="C54" s="59"/>
      <c r="D54" s="57"/>
      <c r="E54" s="48"/>
    </row>
    <row r="55" spans="1:5" s="54" customFormat="1" x14ac:dyDescent="0.25">
      <c r="A55" s="58"/>
      <c r="B55" s="75"/>
      <c r="C55" s="59"/>
      <c r="D55" s="57"/>
      <c r="E55" s="48"/>
    </row>
    <row r="56" spans="1:5" s="54" customFormat="1" x14ac:dyDescent="0.25">
      <c r="A56" s="61" t="s">
        <v>26</v>
      </c>
      <c r="B56" s="75"/>
      <c r="C56" s="52"/>
      <c r="D56" s="62">
        <f>SUM(C57:C62)</f>
        <v>15000</v>
      </c>
      <c r="E56" s="62">
        <f>SUM(E59,E57)</f>
        <v>27739</v>
      </c>
    </row>
    <row r="57" spans="1:5" s="54" customFormat="1" x14ac:dyDescent="0.25">
      <c r="A57" s="58" t="s">
        <v>27</v>
      </c>
      <c r="B57" s="58"/>
      <c r="C57" s="59">
        <v>10000</v>
      </c>
      <c r="D57" s="57"/>
      <c r="E57" s="48">
        <v>19997</v>
      </c>
    </row>
    <row r="58" spans="1:5" s="54" customFormat="1" ht="25.5" x14ac:dyDescent="0.25">
      <c r="A58" s="58" t="s">
        <v>72</v>
      </c>
      <c r="B58" s="58"/>
      <c r="C58" s="59">
        <v>3000</v>
      </c>
      <c r="D58" s="57"/>
      <c r="E58" s="48"/>
    </row>
    <row r="59" spans="1:5" s="54" customFormat="1" x14ac:dyDescent="0.25">
      <c r="A59" s="58" t="s">
        <v>73</v>
      </c>
      <c r="B59" s="64"/>
      <c r="C59" s="84">
        <v>1000</v>
      </c>
      <c r="D59" s="57"/>
      <c r="E59" s="48">
        <v>7742</v>
      </c>
    </row>
    <row r="60" spans="1:5" s="54" customFormat="1" ht="25.5" x14ac:dyDescent="0.25">
      <c r="A60" s="58" t="s">
        <v>74</v>
      </c>
      <c r="B60" s="64"/>
      <c r="C60" s="84">
        <v>1000</v>
      </c>
      <c r="D60" s="57"/>
      <c r="E60" s="48"/>
    </row>
    <row r="61" spans="1:5" s="54" customFormat="1" x14ac:dyDescent="0.25">
      <c r="A61" s="58"/>
      <c r="B61" s="58"/>
      <c r="C61" s="59"/>
      <c r="D61" s="57"/>
      <c r="E61" s="48"/>
    </row>
    <row r="62" spans="1:5" s="54" customFormat="1" x14ac:dyDescent="0.25">
      <c r="A62" s="58"/>
      <c r="B62" s="75"/>
      <c r="C62" s="59"/>
      <c r="D62" s="57"/>
      <c r="E62" s="48"/>
    </row>
    <row r="63" spans="1:5" s="54" customFormat="1" ht="25.5" x14ac:dyDescent="0.25">
      <c r="A63" s="61" t="s">
        <v>29</v>
      </c>
      <c r="B63" s="75"/>
      <c r="C63" s="52"/>
      <c r="D63" s="62">
        <f>SUM(C64:C67)</f>
        <v>13000</v>
      </c>
      <c r="E63" s="62">
        <v>14370</v>
      </c>
    </row>
    <row r="64" spans="1:5" s="54" customFormat="1" ht="25.5" x14ac:dyDescent="0.25">
      <c r="A64" s="58" t="s">
        <v>36</v>
      </c>
      <c r="B64" s="75"/>
      <c r="C64" s="59">
        <v>3000</v>
      </c>
      <c r="D64" s="52"/>
      <c r="E64" s="48"/>
    </row>
    <row r="65" spans="1:8" s="54" customFormat="1" x14ac:dyDescent="0.25">
      <c r="A65" s="58" t="s">
        <v>12</v>
      </c>
      <c r="B65" s="75"/>
      <c r="C65" s="59">
        <v>1000</v>
      </c>
      <c r="D65" s="52"/>
      <c r="E65" s="48"/>
    </row>
    <row r="66" spans="1:8" s="54" customFormat="1" ht="25.5" x14ac:dyDescent="0.25">
      <c r="A66" s="58" t="s">
        <v>76</v>
      </c>
      <c r="B66" s="75" t="s">
        <v>87</v>
      </c>
      <c r="C66" s="59">
        <v>9000</v>
      </c>
      <c r="D66" s="52"/>
      <c r="E66" s="48"/>
    </row>
    <row r="67" spans="1:8" s="54" customFormat="1" x14ac:dyDescent="0.25">
      <c r="A67" s="58"/>
      <c r="B67" s="77"/>
      <c r="C67" s="59"/>
      <c r="D67" s="52"/>
      <c r="E67" s="48"/>
    </row>
    <row r="68" spans="1:8" s="54" customFormat="1" x14ac:dyDescent="0.25">
      <c r="A68" s="115" t="s">
        <v>30</v>
      </c>
      <c r="B68" s="116"/>
      <c r="C68" s="116"/>
      <c r="D68" s="72">
        <v>7000</v>
      </c>
      <c r="E68" s="72">
        <v>3722</v>
      </c>
    </row>
    <row r="69" spans="1:8" s="54" customFormat="1" x14ac:dyDescent="0.25">
      <c r="A69" s="65" t="s">
        <v>32</v>
      </c>
      <c r="B69" s="58"/>
      <c r="C69" s="59"/>
      <c r="D69" s="52"/>
      <c r="E69" s="48"/>
    </row>
    <row r="70" spans="1:8" s="54" customFormat="1" x14ac:dyDescent="0.25">
      <c r="A70" s="58" t="s">
        <v>79</v>
      </c>
      <c r="B70" s="75"/>
      <c r="C70" s="59"/>
      <c r="D70" s="78"/>
      <c r="E70" s="48"/>
    </row>
    <row r="71" spans="1:8" s="54" customFormat="1" x14ac:dyDescent="0.25">
      <c r="A71" s="65"/>
      <c r="B71" s="65"/>
      <c r="C71" s="52"/>
      <c r="D71" s="52"/>
      <c r="E71" s="48"/>
    </row>
    <row r="72" spans="1:8" s="54" customFormat="1" ht="15" x14ac:dyDescent="0.25">
      <c r="A72" s="67" t="s">
        <v>81</v>
      </c>
      <c r="B72" s="79"/>
      <c r="C72" s="68"/>
      <c r="D72" s="69">
        <f>D5+D15+D20+D28+D32+D42+D45+D47+D56+D63+D68</f>
        <v>154000</v>
      </c>
      <c r="E72" s="69">
        <f>SUM(E68,E63,E56,E47,E45,E42,E32,E28,E20,E15,E5)</f>
        <v>244478.60000000003</v>
      </c>
      <c r="F72" s="86"/>
      <c r="G72" s="87"/>
      <c r="H72" s="87"/>
    </row>
    <row r="73" spans="1:8" s="49" customFormat="1" ht="15" x14ac:dyDescent="0.25">
      <c r="A73" s="46"/>
      <c r="B73" s="46"/>
      <c r="C73" s="47"/>
      <c r="D73" s="47"/>
      <c r="E73" s="48"/>
      <c r="F73" s="88"/>
      <c r="G73" s="89"/>
      <c r="H73" s="89"/>
    </row>
    <row r="74" spans="1:8" s="54" customFormat="1" ht="15" x14ac:dyDescent="0.25">
      <c r="A74" s="46"/>
      <c r="B74" s="46"/>
      <c r="C74" s="71"/>
      <c r="D74" s="47"/>
      <c r="E74" s="85"/>
      <c r="F74" s="90"/>
      <c r="G74" s="87"/>
      <c r="H74" s="87"/>
    </row>
    <row r="75" spans="1:8" s="54" customFormat="1" ht="18" x14ac:dyDescent="0.25">
      <c r="A75" s="94" t="s">
        <v>101</v>
      </c>
      <c r="B75" s="46"/>
      <c r="C75" s="52"/>
      <c r="D75" s="47"/>
      <c r="E75" s="48"/>
      <c r="F75" s="90"/>
      <c r="G75" s="87"/>
      <c r="H75" s="87"/>
    </row>
    <row r="76" spans="1:8" s="54" customFormat="1" ht="30" x14ac:dyDescent="0.25">
      <c r="A76" s="70" t="s">
        <v>85</v>
      </c>
      <c r="B76" s="58"/>
      <c r="C76" s="52"/>
      <c r="D76" s="93"/>
      <c r="E76" s="48"/>
      <c r="F76" s="90"/>
      <c r="G76" s="87"/>
      <c r="H76" s="87"/>
    </row>
    <row r="77" spans="1:8" s="54" customFormat="1" x14ac:dyDescent="0.25">
      <c r="A77" s="96" t="s">
        <v>102</v>
      </c>
      <c r="B77" s="58"/>
      <c r="C77" s="52"/>
      <c r="D77" s="93">
        <v>60000</v>
      </c>
      <c r="E77" s="48"/>
      <c r="F77" s="97">
        <v>60000</v>
      </c>
      <c r="G77" s="87"/>
      <c r="H77" s="87"/>
    </row>
    <row r="78" spans="1:8" s="54" customFormat="1" x14ac:dyDescent="0.25">
      <c r="A78" s="96" t="s">
        <v>103</v>
      </c>
      <c r="B78" s="58"/>
      <c r="C78" s="52"/>
      <c r="D78" s="93">
        <v>30000</v>
      </c>
      <c r="E78" s="48"/>
      <c r="F78" s="97">
        <v>20000</v>
      </c>
      <c r="G78" s="87"/>
      <c r="H78" s="87"/>
    </row>
    <row r="79" spans="1:8" s="54" customFormat="1" x14ac:dyDescent="0.25">
      <c r="A79" s="96" t="s">
        <v>104</v>
      </c>
      <c r="B79" s="58"/>
      <c r="C79" s="52"/>
      <c r="D79" s="93">
        <v>30000</v>
      </c>
      <c r="E79" s="48"/>
      <c r="F79" s="97">
        <v>15000</v>
      </c>
      <c r="G79" s="87"/>
      <c r="H79" s="87"/>
    </row>
    <row r="80" spans="1:8" s="54" customFormat="1" ht="38.25" x14ac:dyDescent="0.25">
      <c r="A80" s="70" t="s">
        <v>93</v>
      </c>
      <c r="B80" s="65" t="s">
        <v>98</v>
      </c>
      <c r="C80" s="52"/>
      <c r="D80" s="93">
        <v>67734</v>
      </c>
      <c r="E80" s="48"/>
      <c r="F80" s="91">
        <v>48800</v>
      </c>
      <c r="G80" s="87"/>
      <c r="H80" s="87"/>
    </row>
    <row r="81" spans="1:8" ht="15" x14ac:dyDescent="0.25">
      <c r="A81" s="70" t="s">
        <v>82</v>
      </c>
      <c r="B81" s="65"/>
      <c r="C81" s="52"/>
      <c r="D81" s="93">
        <v>18000</v>
      </c>
      <c r="E81" s="72"/>
      <c r="F81" s="91">
        <v>18000</v>
      </c>
      <c r="G81" s="92"/>
      <c r="H81" s="92"/>
    </row>
    <row r="82" spans="1:8" ht="15" x14ac:dyDescent="0.25">
      <c r="A82" s="70" t="s">
        <v>83</v>
      </c>
      <c r="B82" s="65"/>
      <c r="C82" s="52"/>
      <c r="D82" s="93">
        <v>18000</v>
      </c>
      <c r="E82" s="72"/>
      <c r="F82" s="91">
        <v>18000</v>
      </c>
    </row>
    <row r="83" spans="1:8" ht="15" x14ac:dyDescent="0.25">
      <c r="A83" s="70" t="s">
        <v>94</v>
      </c>
      <c r="B83" s="65"/>
      <c r="C83" s="52"/>
      <c r="D83" s="93">
        <v>3660</v>
      </c>
      <c r="E83" s="72"/>
      <c r="F83" s="91">
        <v>3660</v>
      </c>
    </row>
    <row r="84" spans="1:8" ht="15" x14ac:dyDescent="0.25">
      <c r="A84" s="70" t="s">
        <v>95</v>
      </c>
      <c r="B84" s="65"/>
      <c r="C84" s="52"/>
      <c r="D84" s="93">
        <v>4880</v>
      </c>
      <c r="E84" s="72"/>
      <c r="F84" s="91">
        <v>4880</v>
      </c>
    </row>
    <row r="85" spans="1:8" ht="15" x14ac:dyDescent="0.25">
      <c r="A85" s="70" t="s">
        <v>96</v>
      </c>
      <c r="B85" s="65"/>
      <c r="C85" s="52"/>
      <c r="D85" s="93">
        <v>6100</v>
      </c>
      <c r="E85" s="72"/>
      <c r="F85" s="91">
        <v>6100</v>
      </c>
    </row>
    <row r="86" spans="1:8" ht="15" x14ac:dyDescent="0.25">
      <c r="A86" s="67" t="s">
        <v>97</v>
      </c>
      <c r="B86" s="67"/>
      <c r="C86" s="79"/>
      <c r="D86" s="69">
        <v>238374</v>
      </c>
      <c r="E86" s="93"/>
      <c r="F86" s="91">
        <v>194440</v>
      </c>
    </row>
  </sheetData>
  <mergeCells count="4">
    <mergeCell ref="A1:D1"/>
    <mergeCell ref="A5:B5"/>
    <mergeCell ref="A45:C45"/>
    <mergeCell ref="A68:C68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6"/>
  <sheetViews>
    <sheetView topLeftCell="A64" zoomScale="88" zoomScaleNormal="88" workbookViewId="0">
      <selection activeCell="F71" sqref="F71"/>
    </sheetView>
  </sheetViews>
  <sheetFormatPr defaultColWidth="9.140625" defaultRowHeight="12.75" x14ac:dyDescent="0.2"/>
  <cols>
    <col min="1" max="1" width="80.7109375" style="2" bestFit="1" customWidth="1"/>
    <col min="2" max="2" width="58.140625" style="4" customWidth="1"/>
    <col min="3" max="3" width="13.5703125" style="2" customWidth="1"/>
    <col min="4" max="4" width="16.140625" style="2" bestFit="1" customWidth="1"/>
    <col min="5" max="5" width="16.85546875" style="2" customWidth="1"/>
    <col min="6" max="16384" width="9.140625" style="2"/>
  </cols>
  <sheetData>
    <row r="1" spans="1:7" ht="35.25" customHeight="1" x14ac:dyDescent="0.25">
      <c r="A1" s="117" t="s">
        <v>50</v>
      </c>
      <c r="B1" s="117"/>
      <c r="C1" s="119"/>
      <c r="D1" s="119"/>
    </row>
    <row r="2" spans="1:7" x14ac:dyDescent="0.2">
      <c r="A2" s="13"/>
      <c r="B2" s="20"/>
      <c r="C2" s="13"/>
      <c r="D2" s="13"/>
    </row>
    <row r="3" spans="1:7" s="3" customFormat="1" ht="15" x14ac:dyDescent="0.2">
      <c r="A3" s="21" t="s">
        <v>0</v>
      </c>
      <c r="B3" s="22"/>
      <c r="C3" s="21"/>
      <c r="D3" s="21"/>
    </row>
    <row r="4" spans="1:7" s="1" customFormat="1" x14ac:dyDescent="0.2">
      <c r="A4" s="23" t="s">
        <v>1</v>
      </c>
      <c r="B4" s="24" t="s">
        <v>13</v>
      </c>
      <c r="C4" s="24" t="s">
        <v>20</v>
      </c>
      <c r="D4" s="24" t="s">
        <v>21</v>
      </c>
    </row>
    <row r="5" spans="1:7" x14ac:dyDescent="0.2">
      <c r="A5" s="120" t="s">
        <v>51</v>
      </c>
      <c r="B5" s="120"/>
      <c r="C5" s="13"/>
      <c r="D5" s="25">
        <f>SUM(C6:C12)</f>
        <v>15000</v>
      </c>
    </row>
    <row r="6" spans="1:7" x14ac:dyDescent="0.2">
      <c r="A6" s="37" t="s">
        <v>10</v>
      </c>
      <c r="B6" s="38" t="s">
        <v>52</v>
      </c>
      <c r="C6" s="39">
        <v>6000</v>
      </c>
      <c r="D6" s="27"/>
    </row>
    <row r="7" spans="1:7" x14ac:dyDescent="0.2">
      <c r="A7" s="26" t="s">
        <v>33</v>
      </c>
      <c r="B7" s="6"/>
      <c r="C7" s="15">
        <v>2500</v>
      </c>
      <c r="D7" s="27"/>
    </row>
    <row r="8" spans="1:7" x14ac:dyDescent="0.2">
      <c r="A8" s="26" t="s">
        <v>34</v>
      </c>
      <c r="B8" s="6"/>
      <c r="C8" s="15">
        <v>1000</v>
      </c>
      <c r="D8" s="27"/>
    </row>
    <row r="9" spans="1:7" x14ac:dyDescent="0.2">
      <c r="A9" s="26" t="s">
        <v>37</v>
      </c>
      <c r="B9" s="9"/>
      <c r="C9" s="15">
        <v>2500</v>
      </c>
      <c r="D9" s="27"/>
    </row>
    <row r="10" spans="1:7" x14ac:dyDescent="0.2">
      <c r="A10" s="26" t="s">
        <v>2</v>
      </c>
      <c r="B10" s="6"/>
      <c r="C10" s="15">
        <v>500</v>
      </c>
      <c r="D10" s="27"/>
    </row>
    <row r="11" spans="1:7" x14ac:dyDescent="0.2">
      <c r="A11" s="26" t="s">
        <v>14</v>
      </c>
      <c r="B11" s="6"/>
      <c r="C11" s="15">
        <v>1000</v>
      </c>
      <c r="D11" s="27"/>
    </row>
    <row r="12" spans="1:7" x14ac:dyDescent="0.2">
      <c r="A12" s="26" t="s">
        <v>42</v>
      </c>
      <c r="B12" s="6"/>
      <c r="C12" s="16">
        <v>1500</v>
      </c>
      <c r="D12" s="27"/>
    </row>
    <row r="13" spans="1:7" x14ac:dyDescent="0.2">
      <c r="A13" s="26"/>
      <c r="B13" s="6"/>
      <c r="C13" s="10"/>
      <c r="D13" s="27"/>
      <c r="E13" s="5"/>
      <c r="F13" s="5"/>
      <c r="G13" s="5"/>
    </row>
    <row r="14" spans="1:7" x14ac:dyDescent="0.2">
      <c r="A14" s="26"/>
      <c r="B14" s="6"/>
      <c r="C14" s="10"/>
      <c r="D14" s="27"/>
    </row>
    <row r="15" spans="1:7" x14ac:dyDescent="0.2">
      <c r="A15" s="28" t="s">
        <v>9</v>
      </c>
      <c r="B15" s="6"/>
      <c r="C15" s="13"/>
      <c r="D15" s="29">
        <f>C16+C17+C18</f>
        <v>15000</v>
      </c>
    </row>
    <row r="16" spans="1:7" x14ac:dyDescent="0.2">
      <c r="A16" s="26" t="s">
        <v>45</v>
      </c>
      <c r="B16" s="6" t="s">
        <v>55</v>
      </c>
      <c r="C16" s="15">
        <v>5000</v>
      </c>
      <c r="D16" s="29"/>
    </row>
    <row r="17" spans="1:4" x14ac:dyDescent="0.2">
      <c r="A17" s="26" t="s">
        <v>44</v>
      </c>
      <c r="B17" s="6" t="s">
        <v>54</v>
      </c>
      <c r="C17" s="15">
        <v>5000</v>
      </c>
      <c r="D17" s="29"/>
    </row>
    <row r="18" spans="1:4" x14ac:dyDescent="0.2">
      <c r="A18" s="26" t="s">
        <v>43</v>
      </c>
      <c r="B18" s="6" t="s">
        <v>53</v>
      </c>
      <c r="C18" s="15">
        <v>5000</v>
      </c>
      <c r="D18" s="29"/>
    </row>
    <row r="19" spans="1:4" x14ac:dyDescent="0.2">
      <c r="A19" s="28"/>
      <c r="B19" s="6"/>
      <c r="C19" s="13"/>
      <c r="D19" s="29"/>
    </row>
    <row r="20" spans="1:4" x14ac:dyDescent="0.2">
      <c r="A20" s="28" t="s">
        <v>11</v>
      </c>
      <c r="B20" s="6"/>
      <c r="C20" s="13"/>
      <c r="D20" s="29">
        <f>SUM(C22:C26)</f>
        <v>15000</v>
      </c>
    </row>
    <row r="21" spans="1:4" x14ac:dyDescent="0.2">
      <c r="A21" s="37" t="s">
        <v>46</v>
      </c>
      <c r="B21" s="38" t="s">
        <v>56</v>
      </c>
      <c r="C21" s="40">
        <v>0</v>
      </c>
      <c r="D21" s="27"/>
    </row>
    <row r="22" spans="1:4" x14ac:dyDescent="0.2">
      <c r="A22" s="26" t="s">
        <v>15</v>
      </c>
      <c r="B22" s="6" t="s">
        <v>47</v>
      </c>
      <c r="C22" s="10">
        <v>7500</v>
      </c>
      <c r="D22" s="27"/>
    </row>
    <row r="23" spans="1:4" x14ac:dyDescent="0.2">
      <c r="A23" s="30" t="s">
        <v>4</v>
      </c>
      <c r="B23" s="17" t="s">
        <v>48</v>
      </c>
      <c r="C23" s="18">
        <v>0</v>
      </c>
      <c r="D23" s="27"/>
    </row>
    <row r="24" spans="1:4" x14ac:dyDescent="0.2">
      <c r="A24" s="37" t="s">
        <v>5</v>
      </c>
      <c r="B24" s="38" t="s">
        <v>49</v>
      </c>
      <c r="C24" s="40">
        <v>0</v>
      </c>
      <c r="D24" s="27"/>
    </row>
    <row r="25" spans="1:4" x14ac:dyDescent="0.2">
      <c r="A25" s="26" t="s">
        <v>6</v>
      </c>
      <c r="B25" s="6" t="s">
        <v>57</v>
      </c>
      <c r="C25" s="10">
        <v>7500</v>
      </c>
      <c r="D25" s="27"/>
    </row>
    <row r="26" spans="1:4" x14ac:dyDescent="0.2">
      <c r="A26" s="41" t="s">
        <v>41</v>
      </c>
      <c r="B26" s="17" t="s">
        <v>58</v>
      </c>
      <c r="C26" s="17">
        <v>0</v>
      </c>
      <c r="D26" s="29"/>
    </row>
    <row r="27" spans="1:4" x14ac:dyDescent="0.2">
      <c r="A27" s="26"/>
      <c r="B27" s="6"/>
      <c r="C27" s="10"/>
      <c r="D27" s="27"/>
    </row>
    <row r="28" spans="1:4" x14ac:dyDescent="0.2">
      <c r="A28" s="28" t="s">
        <v>35</v>
      </c>
      <c r="B28" s="6"/>
      <c r="C28" s="13"/>
      <c r="D28" s="29">
        <f>C29+C30</f>
        <v>1000</v>
      </c>
    </row>
    <row r="29" spans="1:4" x14ac:dyDescent="0.2">
      <c r="A29" s="26" t="s">
        <v>7</v>
      </c>
      <c r="B29" s="6"/>
      <c r="C29" s="10">
        <v>500</v>
      </c>
      <c r="D29" s="27"/>
    </row>
    <row r="30" spans="1:4" x14ac:dyDescent="0.2">
      <c r="A30" s="26" t="s">
        <v>8</v>
      </c>
      <c r="B30" s="6"/>
      <c r="C30" s="10">
        <v>500</v>
      </c>
      <c r="D30" s="27"/>
    </row>
    <row r="31" spans="1:4" x14ac:dyDescent="0.2">
      <c r="A31" s="26"/>
      <c r="B31" s="6"/>
      <c r="C31" s="10"/>
      <c r="D31" s="27"/>
    </row>
    <row r="32" spans="1:4" x14ac:dyDescent="0.2">
      <c r="A32" s="28" t="s">
        <v>16</v>
      </c>
      <c r="B32" s="6"/>
      <c r="C32" s="13"/>
      <c r="D32" s="29">
        <f>SUM(C33:C41)</f>
        <v>31000</v>
      </c>
    </row>
    <row r="33" spans="1:5" x14ac:dyDescent="0.2">
      <c r="A33" s="26" t="s">
        <v>7</v>
      </c>
      <c r="B33" s="6" t="s">
        <v>19</v>
      </c>
      <c r="C33" s="10">
        <v>1500</v>
      </c>
      <c r="D33" s="27"/>
    </row>
    <row r="34" spans="1:5" x14ac:dyDescent="0.2">
      <c r="A34" s="26" t="s">
        <v>8</v>
      </c>
      <c r="B34" s="6" t="s">
        <v>17</v>
      </c>
      <c r="C34" s="10">
        <v>0</v>
      </c>
      <c r="D34" s="27"/>
    </row>
    <row r="35" spans="1:5" x14ac:dyDescent="0.2">
      <c r="A35" s="26" t="s">
        <v>3</v>
      </c>
      <c r="B35" s="6" t="s">
        <v>60</v>
      </c>
      <c r="C35" s="10">
        <v>1000</v>
      </c>
      <c r="D35" s="27"/>
    </row>
    <row r="36" spans="1:5" x14ac:dyDescent="0.2">
      <c r="A36" s="26" t="s">
        <v>18</v>
      </c>
      <c r="B36" s="8" t="s">
        <v>62</v>
      </c>
      <c r="C36" s="10">
        <v>18000</v>
      </c>
      <c r="D36" s="27"/>
    </row>
    <row r="37" spans="1:5" x14ac:dyDescent="0.2">
      <c r="A37" s="41" t="s">
        <v>22</v>
      </c>
      <c r="B37" s="17" t="s">
        <v>61</v>
      </c>
      <c r="C37" s="42">
        <v>6000</v>
      </c>
      <c r="D37" s="27"/>
    </row>
    <row r="38" spans="1:5" x14ac:dyDescent="0.2">
      <c r="A38" s="26" t="s">
        <v>28</v>
      </c>
      <c r="B38" s="6"/>
      <c r="C38" s="10">
        <v>2500</v>
      </c>
      <c r="D38" s="27"/>
    </row>
    <row r="39" spans="1:5" x14ac:dyDescent="0.2">
      <c r="A39" s="26" t="s">
        <v>31</v>
      </c>
      <c r="B39" s="6" t="s">
        <v>38</v>
      </c>
      <c r="C39" s="10">
        <v>0</v>
      </c>
      <c r="D39" s="27"/>
    </row>
    <row r="40" spans="1:5" x14ac:dyDescent="0.2">
      <c r="A40" s="26" t="s">
        <v>39</v>
      </c>
      <c r="B40" s="6" t="s">
        <v>40</v>
      </c>
      <c r="C40" s="10">
        <v>2000</v>
      </c>
      <c r="D40" s="27"/>
    </row>
    <row r="41" spans="1:5" ht="12.75" customHeight="1" x14ac:dyDescent="0.2">
      <c r="A41" s="26"/>
      <c r="B41" s="9"/>
      <c r="C41" s="10"/>
      <c r="D41" s="27"/>
    </row>
    <row r="42" spans="1:5" ht="13.5" customHeight="1" x14ac:dyDescent="0.2">
      <c r="A42" s="28" t="s">
        <v>23</v>
      </c>
      <c r="B42" s="6"/>
      <c r="C42" s="13"/>
      <c r="D42" s="29">
        <v>10000</v>
      </c>
    </row>
    <row r="43" spans="1:5" ht="15.75" customHeight="1" x14ac:dyDescent="0.2">
      <c r="A43" s="26" t="s">
        <v>59</v>
      </c>
      <c r="B43" s="6"/>
      <c r="C43" s="10"/>
      <c r="D43" s="27"/>
    </row>
    <row r="44" spans="1:5" ht="15.75" customHeight="1" x14ac:dyDescent="0.2">
      <c r="A44" s="26"/>
      <c r="B44" s="6"/>
      <c r="C44" s="10"/>
      <c r="D44" s="27"/>
    </row>
    <row r="45" spans="1:5" ht="15" customHeight="1" x14ac:dyDescent="0.2">
      <c r="A45" s="121" t="s">
        <v>24</v>
      </c>
      <c r="B45" s="121"/>
      <c r="C45" s="121"/>
      <c r="D45" s="29">
        <v>8000</v>
      </c>
    </row>
    <row r="46" spans="1:5" ht="15.75" customHeight="1" x14ac:dyDescent="0.2">
      <c r="A46" s="26"/>
      <c r="B46" s="6"/>
      <c r="C46" s="10"/>
      <c r="D46" s="27"/>
    </row>
    <row r="47" spans="1:5" ht="15.75" customHeight="1" x14ac:dyDescent="0.2">
      <c r="A47" s="28" t="s">
        <v>25</v>
      </c>
      <c r="B47" s="6"/>
      <c r="C47" s="13"/>
      <c r="D47" s="29">
        <f>SUM(C48:C55)</f>
        <v>30000</v>
      </c>
    </row>
    <row r="48" spans="1:5" ht="15" customHeight="1" x14ac:dyDescent="0.2">
      <c r="A48" s="37" t="s">
        <v>64</v>
      </c>
      <c r="B48" s="38" t="s">
        <v>71</v>
      </c>
      <c r="C48" s="40">
        <v>0</v>
      </c>
      <c r="D48" s="27"/>
      <c r="E48" s="19"/>
    </row>
    <row r="49" spans="1:5" ht="15" customHeight="1" x14ac:dyDescent="0.2">
      <c r="A49" s="26" t="s">
        <v>63</v>
      </c>
      <c r="B49" s="8" t="s">
        <v>70</v>
      </c>
      <c r="C49" s="10">
        <v>10000</v>
      </c>
      <c r="D49" s="27"/>
      <c r="E49" s="19"/>
    </row>
    <row r="50" spans="1:5" ht="15" customHeight="1" x14ac:dyDescent="0.2">
      <c r="A50" s="26" t="s">
        <v>67</v>
      </c>
      <c r="B50" s="6" t="s">
        <v>65</v>
      </c>
      <c r="C50" s="10">
        <v>10000</v>
      </c>
      <c r="D50" s="27"/>
      <c r="E50" s="19"/>
    </row>
    <row r="51" spans="1:5" ht="15" customHeight="1" x14ac:dyDescent="0.2">
      <c r="A51" s="26" t="s">
        <v>66</v>
      </c>
      <c r="B51" s="6" t="s">
        <v>65</v>
      </c>
      <c r="C51" s="10">
        <v>5000</v>
      </c>
      <c r="D51" s="27"/>
      <c r="E51" s="122"/>
    </row>
    <row r="52" spans="1:5" ht="15" customHeight="1" x14ac:dyDescent="0.2">
      <c r="A52" s="26" t="s">
        <v>68</v>
      </c>
      <c r="B52" s="6" t="s">
        <v>65</v>
      </c>
      <c r="C52" s="10">
        <v>5000</v>
      </c>
      <c r="D52" s="27"/>
      <c r="E52" s="122"/>
    </row>
    <row r="53" spans="1:5" ht="15" customHeight="1" x14ac:dyDescent="0.2">
      <c r="A53" s="37" t="s">
        <v>69</v>
      </c>
      <c r="B53" s="38" t="s">
        <v>80</v>
      </c>
      <c r="C53" s="40">
        <v>0</v>
      </c>
      <c r="D53" s="27"/>
      <c r="E53" s="19"/>
    </row>
    <row r="54" spans="1:5" x14ac:dyDescent="0.2">
      <c r="A54" s="26"/>
      <c r="B54" s="26"/>
      <c r="C54" s="10"/>
      <c r="D54" s="27"/>
      <c r="E54" s="19"/>
    </row>
    <row r="55" spans="1:5" x14ac:dyDescent="0.2">
      <c r="A55" s="26"/>
      <c r="B55" s="6"/>
      <c r="C55" s="10"/>
      <c r="D55" s="27"/>
      <c r="E55" s="19"/>
    </row>
    <row r="56" spans="1:5" x14ac:dyDescent="0.2">
      <c r="A56" s="28" t="s">
        <v>26</v>
      </c>
      <c r="B56" s="6"/>
      <c r="C56" s="13"/>
      <c r="D56" s="29">
        <f>SUM(C57:C62)</f>
        <v>15000</v>
      </c>
    </row>
    <row r="57" spans="1:5" x14ac:dyDescent="0.2">
      <c r="A57" s="26" t="s">
        <v>27</v>
      </c>
      <c r="B57" s="8" t="s">
        <v>75</v>
      </c>
      <c r="C57" s="10">
        <v>10000</v>
      </c>
      <c r="D57" s="27"/>
    </row>
    <row r="58" spans="1:5" x14ac:dyDescent="0.2">
      <c r="A58" s="26" t="s">
        <v>72</v>
      </c>
      <c r="B58" s="8" t="s">
        <v>75</v>
      </c>
      <c r="C58" s="10">
        <v>3000</v>
      </c>
      <c r="D58" s="27"/>
    </row>
    <row r="59" spans="1:5" x14ac:dyDescent="0.2">
      <c r="A59" s="30" t="s">
        <v>73</v>
      </c>
      <c r="B59" s="17" t="s">
        <v>75</v>
      </c>
      <c r="C59" s="18">
        <v>1000</v>
      </c>
      <c r="D59" s="27"/>
    </row>
    <row r="60" spans="1:5" x14ac:dyDescent="0.2">
      <c r="A60" s="30" t="s">
        <v>74</v>
      </c>
      <c r="B60" s="17" t="s">
        <v>75</v>
      </c>
      <c r="C60" s="43">
        <v>1000</v>
      </c>
      <c r="D60" s="27"/>
    </row>
    <row r="61" spans="1:5" x14ac:dyDescent="0.2">
      <c r="A61" s="26"/>
      <c r="B61" s="8"/>
      <c r="C61" s="10"/>
      <c r="D61" s="27"/>
    </row>
    <row r="62" spans="1:5" x14ac:dyDescent="0.2">
      <c r="A62" s="26"/>
      <c r="B62" s="6"/>
      <c r="C62" s="10"/>
      <c r="D62" s="27"/>
    </row>
    <row r="63" spans="1:5" x14ac:dyDescent="0.2">
      <c r="A63" s="28" t="s">
        <v>29</v>
      </c>
      <c r="B63" s="6"/>
      <c r="C63" s="13"/>
      <c r="D63" s="29">
        <f>SUM(C64:C67)</f>
        <v>13000</v>
      </c>
    </row>
    <row r="64" spans="1:5" x14ac:dyDescent="0.2">
      <c r="A64" s="26" t="s">
        <v>36</v>
      </c>
      <c r="B64" s="6"/>
      <c r="C64" s="10">
        <v>3000</v>
      </c>
      <c r="D64" s="13"/>
    </row>
    <row r="65" spans="1:6" x14ac:dyDescent="0.2">
      <c r="A65" s="26" t="s">
        <v>12</v>
      </c>
      <c r="B65" s="6"/>
      <c r="C65" s="10">
        <v>1000</v>
      </c>
      <c r="D65" s="13"/>
    </row>
    <row r="66" spans="1:6" x14ac:dyDescent="0.2">
      <c r="A66" s="26" t="s">
        <v>76</v>
      </c>
      <c r="B66" s="6" t="s">
        <v>77</v>
      </c>
      <c r="C66" s="10">
        <v>9000</v>
      </c>
      <c r="D66" s="13"/>
    </row>
    <row r="67" spans="1:6" x14ac:dyDescent="0.2">
      <c r="A67" s="26"/>
      <c r="B67" s="7"/>
      <c r="C67" s="10"/>
      <c r="D67" s="13"/>
    </row>
    <row r="68" spans="1:6" ht="15.75" customHeight="1" x14ac:dyDescent="0.2">
      <c r="A68" s="123" t="s">
        <v>30</v>
      </c>
      <c r="B68" s="124"/>
      <c r="C68" s="124"/>
      <c r="D68" s="32">
        <v>7000</v>
      </c>
    </row>
    <row r="69" spans="1:6" ht="15.75" customHeight="1" x14ac:dyDescent="0.2">
      <c r="A69" s="13" t="s">
        <v>32</v>
      </c>
      <c r="B69" s="31" t="s">
        <v>78</v>
      </c>
      <c r="C69" s="10"/>
      <c r="D69" s="13"/>
    </row>
    <row r="70" spans="1:6" x14ac:dyDescent="0.2">
      <c r="A70" s="26" t="s">
        <v>79</v>
      </c>
      <c r="B70" s="6"/>
      <c r="C70" s="10"/>
      <c r="D70" s="31"/>
    </row>
    <row r="71" spans="1:6" x14ac:dyDescent="0.2">
      <c r="A71" s="13"/>
      <c r="B71" s="20"/>
      <c r="C71" s="13"/>
      <c r="D71" s="13"/>
    </row>
    <row r="72" spans="1:6" ht="15" x14ac:dyDescent="0.2">
      <c r="A72" s="33" t="s">
        <v>81</v>
      </c>
      <c r="B72" s="34"/>
      <c r="C72" s="35"/>
      <c r="D72" s="36">
        <f>D5+D15+D20+D28+D32+D42+D45+D47+D56+D63+D68</f>
        <v>160000</v>
      </c>
    </row>
    <row r="73" spans="1:6" s="3" customFormat="1" ht="15" x14ac:dyDescent="0.2">
      <c r="A73" s="21"/>
      <c r="B73" s="21"/>
      <c r="C73" s="21"/>
      <c r="D73" s="21"/>
      <c r="E73" s="14"/>
      <c r="F73" s="14"/>
    </row>
    <row r="74" spans="1:6" ht="15" x14ac:dyDescent="0.2">
      <c r="A74" s="44" t="s">
        <v>85</v>
      </c>
      <c r="B74" s="44"/>
      <c r="C74" s="44"/>
      <c r="D74" s="45">
        <v>120000</v>
      </c>
      <c r="E74" s="11"/>
      <c r="F74" s="11"/>
    </row>
    <row r="75" spans="1:6" x14ac:dyDescent="0.2">
      <c r="A75" s="13"/>
      <c r="B75" s="20"/>
      <c r="C75" s="13"/>
      <c r="D75" s="13"/>
      <c r="E75" s="11"/>
      <c r="F75" s="11"/>
    </row>
    <row r="76" spans="1:6" ht="15" x14ac:dyDescent="0.2">
      <c r="A76" s="44" t="s">
        <v>82</v>
      </c>
      <c r="B76" s="20"/>
      <c r="C76" s="13"/>
      <c r="D76" s="45">
        <v>18000</v>
      </c>
      <c r="E76" s="11"/>
      <c r="F76" s="11"/>
    </row>
    <row r="77" spans="1:6" x14ac:dyDescent="0.2">
      <c r="A77" s="13"/>
      <c r="B77" s="20"/>
      <c r="C77" s="13"/>
      <c r="D77" s="13"/>
      <c r="E77" s="11"/>
      <c r="F77" s="11"/>
    </row>
    <row r="78" spans="1:6" ht="15" x14ac:dyDescent="0.2">
      <c r="A78" s="44" t="s">
        <v>83</v>
      </c>
      <c r="B78" s="20"/>
      <c r="C78" s="13"/>
      <c r="D78" s="45">
        <v>20000</v>
      </c>
      <c r="E78" s="11"/>
      <c r="F78" s="11"/>
    </row>
    <row r="79" spans="1:6" x14ac:dyDescent="0.2">
      <c r="A79" s="13"/>
      <c r="B79" s="20"/>
      <c r="C79" s="13"/>
      <c r="D79" s="13"/>
      <c r="E79" s="11"/>
      <c r="F79" s="11"/>
    </row>
    <row r="80" spans="1:6" ht="15" x14ac:dyDescent="0.2">
      <c r="A80" s="33" t="s">
        <v>84</v>
      </c>
      <c r="B80" s="33"/>
      <c r="C80" s="33"/>
      <c r="D80" s="36">
        <f>D74+D76+D78</f>
        <v>158000</v>
      </c>
      <c r="E80" s="11"/>
      <c r="F80" s="11"/>
    </row>
    <row r="81" spans="1:6" x14ac:dyDescent="0.2">
      <c r="A81" s="11"/>
      <c r="B81" s="12"/>
      <c r="C81" s="11"/>
      <c r="D81" s="11"/>
      <c r="E81" s="11"/>
      <c r="F81" s="11"/>
    </row>
    <row r="82" spans="1:6" x14ac:dyDescent="0.2">
      <c r="A82" s="11"/>
      <c r="B82" s="12"/>
      <c r="C82" s="11"/>
      <c r="D82" s="11"/>
      <c r="E82" s="11"/>
      <c r="F82" s="11"/>
    </row>
    <row r="83" spans="1:6" x14ac:dyDescent="0.2">
      <c r="A83" s="11"/>
      <c r="B83" s="12"/>
      <c r="C83" s="11"/>
      <c r="D83" s="11"/>
      <c r="E83" s="11"/>
      <c r="F83" s="11"/>
    </row>
    <row r="84" spans="1:6" x14ac:dyDescent="0.2">
      <c r="A84" s="11"/>
      <c r="B84" s="12"/>
      <c r="C84" s="11"/>
      <c r="D84" s="11"/>
      <c r="E84" s="11"/>
      <c r="F84" s="11"/>
    </row>
    <row r="85" spans="1:6" x14ac:dyDescent="0.2">
      <c r="A85" s="11"/>
      <c r="B85" s="12"/>
      <c r="C85" s="11"/>
      <c r="D85" s="11"/>
      <c r="E85" s="11"/>
      <c r="F85" s="11"/>
    </row>
    <row r="86" spans="1:6" x14ac:dyDescent="0.2">
      <c r="A86" s="11"/>
      <c r="B86" s="12"/>
      <c r="C86" s="11"/>
      <c r="D86" s="11"/>
      <c r="E86" s="11"/>
      <c r="F86" s="11"/>
    </row>
    <row r="87" spans="1:6" x14ac:dyDescent="0.2">
      <c r="A87" s="11"/>
      <c r="B87" s="12"/>
      <c r="C87" s="11"/>
      <c r="D87" s="11"/>
      <c r="E87" s="11"/>
      <c r="F87" s="11"/>
    </row>
    <row r="88" spans="1:6" x14ac:dyDescent="0.2">
      <c r="A88" s="11"/>
      <c r="B88" s="12"/>
      <c r="C88" s="11"/>
      <c r="D88" s="11"/>
      <c r="E88" s="11"/>
      <c r="F88" s="11"/>
    </row>
    <row r="89" spans="1:6" x14ac:dyDescent="0.2">
      <c r="A89" s="11"/>
      <c r="B89" s="12"/>
      <c r="C89" s="11"/>
      <c r="D89" s="11"/>
      <c r="E89" s="11"/>
      <c r="F89" s="11"/>
    </row>
    <row r="90" spans="1:6" x14ac:dyDescent="0.2">
      <c r="A90" s="11"/>
      <c r="B90" s="12"/>
      <c r="C90" s="11"/>
      <c r="D90" s="11"/>
      <c r="E90" s="11"/>
      <c r="F90" s="11"/>
    </row>
    <row r="91" spans="1:6" x14ac:dyDescent="0.2">
      <c r="A91" s="11"/>
      <c r="B91" s="12"/>
      <c r="C91" s="11"/>
      <c r="D91" s="11"/>
      <c r="E91" s="11"/>
      <c r="F91" s="11"/>
    </row>
    <row r="92" spans="1:6" x14ac:dyDescent="0.2">
      <c r="A92" s="11"/>
      <c r="B92" s="12"/>
      <c r="C92" s="11"/>
      <c r="D92" s="11"/>
      <c r="E92" s="11"/>
      <c r="F92" s="11"/>
    </row>
    <row r="93" spans="1:6" x14ac:dyDescent="0.2">
      <c r="A93" s="11"/>
      <c r="B93" s="12"/>
      <c r="C93" s="11"/>
      <c r="D93" s="11"/>
      <c r="E93" s="11"/>
      <c r="F93" s="11"/>
    </row>
    <row r="94" spans="1:6" x14ac:dyDescent="0.2">
      <c r="A94" s="11"/>
      <c r="B94" s="12"/>
      <c r="C94" s="11"/>
      <c r="D94" s="11"/>
      <c r="E94" s="11"/>
      <c r="F94" s="11"/>
    </row>
    <row r="95" spans="1:6" x14ac:dyDescent="0.2">
      <c r="A95" s="11"/>
      <c r="B95" s="12"/>
      <c r="C95" s="11"/>
      <c r="D95" s="11"/>
      <c r="E95" s="11"/>
      <c r="F95" s="11"/>
    </row>
    <row r="96" spans="1:6" x14ac:dyDescent="0.2">
      <c r="A96" s="11"/>
      <c r="B96" s="12"/>
      <c r="C96" s="11"/>
      <c r="D96" s="11"/>
      <c r="E96" s="11"/>
      <c r="F96" s="11"/>
    </row>
    <row r="97" spans="1:6" x14ac:dyDescent="0.2">
      <c r="A97" s="11"/>
      <c r="B97" s="12"/>
      <c r="C97" s="11"/>
      <c r="D97" s="11"/>
      <c r="E97" s="11"/>
      <c r="F97" s="11"/>
    </row>
    <row r="98" spans="1:6" x14ac:dyDescent="0.2">
      <c r="A98" s="11"/>
      <c r="B98" s="12"/>
      <c r="C98" s="11"/>
      <c r="D98" s="11"/>
      <c r="E98" s="11"/>
      <c r="F98" s="11"/>
    </row>
    <row r="99" spans="1:6" x14ac:dyDescent="0.2">
      <c r="A99" s="11"/>
      <c r="B99" s="12"/>
      <c r="C99" s="11"/>
      <c r="D99" s="11"/>
      <c r="E99" s="11"/>
      <c r="F99" s="11"/>
    </row>
    <row r="100" spans="1:6" x14ac:dyDescent="0.2">
      <c r="A100" s="11"/>
      <c r="B100" s="12"/>
      <c r="C100" s="11"/>
      <c r="D100" s="11"/>
      <c r="E100" s="11"/>
      <c r="F100" s="11"/>
    </row>
    <row r="101" spans="1:6" x14ac:dyDescent="0.2">
      <c r="A101" s="11"/>
      <c r="B101" s="12"/>
      <c r="C101" s="11"/>
      <c r="D101" s="11"/>
      <c r="E101" s="11"/>
      <c r="F101" s="11"/>
    </row>
    <row r="102" spans="1:6" x14ac:dyDescent="0.2">
      <c r="A102" s="11"/>
      <c r="B102" s="12"/>
      <c r="C102" s="11"/>
      <c r="D102" s="11"/>
      <c r="E102" s="11"/>
      <c r="F102" s="11"/>
    </row>
    <row r="103" spans="1:6" x14ac:dyDescent="0.2">
      <c r="A103" s="11"/>
      <c r="B103" s="12"/>
      <c r="C103" s="11"/>
      <c r="D103" s="11"/>
      <c r="E103" s="11"/>
      <c r="F103" s="11"/>
    </row>
    <row r="104" spans="1:6" x14ac:dyDescent="0.2">
      <c r="A104" s="11"/>
      <c r="B104" s="12"/>
      <c r="C104" s="11"/>
      <c r="D104" s="11"/>
      <c r="E104" s="11"/>
      <c r="F104" s="11"/>
    </row>
    <row r="105" spans="1:6" x14ac:dyDescent="0.2">
      <c r="A105" s="11"/>
      <c r="B105" s="12"/>
      <c r="C105" s="11"/>
      <c r="D105" s="11"/>
      <c r="E105" s="11"/>
      <c r="F105" s="11"/>
    </row>
    <row r="106" spans="1:6" x14ac:dyDescent="0.2">
      <c r="A106" s="11"/>
      <c r="B106" s="12"/>
      <c r="C106" s="11"/>
      <c r="D106" s="11"/>
      <c r="E106" s="11"/>
      <c r="F106" s="11"/>
    </row>
    <row r="107" spans="1:6" x14ac:dyDescent="0.2">
      <c r="A107" s="11"/>
      <c r="B107" s="12"/>
      <c r="C107" s="11"/>
      <c r="D107" s="11"/>
      <c r="E107" s="11"/>
      <c r="F107" s="11"/>
    </row>
    <row r="108" spans="1:6" x14ac:dyDescent="0.2">
      <c r="A108" s="11"/>
      <c r="B108" s="12"/>
      <c r="C108" s="11"/>
      <c r="D108" s="11"/>
      <c r="E108" s="11"/>
      <c r="F108" s="11"/>
    </row>
    <row r="109" spans="1:6" x14ac:dyDescent="0.2">
      <c r="A109" s="11"/>
      <c r="B109" s="12"/>
      <c r="C109" s="11"/>
      <c r="D109" s="11"/>
      <c r="E109" s="11"/>
      <c r="F109" s="11"/>
    </row>
    <row r="110" spans="1:6" x14ac:dyDescent="0.2">
      <c r="A110" s="11"/>
      <c r="B110" s="12"/>
      <c r="C110" s="11"/>
      <c r="D110" s="11"/>
      <c r="E110" s="11"/>
      <c r="F110" s="11"/>
    </row>
    <row r="111" spans="1:6" x14ac:dyDescent="0.2">
      <c r="A111" s="11"/>
      <c r="B111" s="12"/>
      <c r="C111" s="11"/>
      <c r="D111" s="11"/>
      <c r="E111" s="11"/>
      <c r="F111" s="11"/>
    </row>
    <row r="112" spans="1:6" x14ac:dyDescent="0.2">
      <c r="A112" s="11"/>
      <c r="B112" s="12"/>
      <c r="C112" s="11"/>
      <c r="D112" s="11"/>
      <c r="E112" s="11"/>
      <c r="F112" s="11"/>
    </row>
    <row r="113" spans="1:6" x14ac:dyDescent="0.2">
      <c r="A113" s="11"/>
      <c r="B113" s="12"/>
      <c r="C113" s="11"/>
      <c r="D113" s="11"/>
      <c r="E113" s="11"/>
      <c r="F113" s="11"/>
    </row>
    <row r="114" spans="1:6" x14ac:dyDescent="0.2">
      <c r="A114" s="11"/>
      <c r="B114" s="12"/>
      <c r="C114" s="11"/>
      <c r="D114" s="11"/>
      <c r="E114" s="11"/>
      <c r="F114" s="11"/>
    </row>
    <row r="115" spans="1:6" x14ac:dyDescent="0.2">
      <c r="A115" s="11"/>
      <c r="B115" s="12"/>
      <c r="C115" s="11"/>
      <c r="D115" s="11"/>
      <c r="E115" s="11"/>
      <c r="F115" s="11"/>
    </row>
    <row r="116" spans="1:6" x14ac:dyDescent="0.2">
      <c r="A116" s="11"/>
      <c r="B116" s="12"/>
      <c r="C116" s="11"/>
      <c r="D116" s="11"/>
      <c r="E116" s="11"/>
      <c r="F116" s="11"/>
    </row>
    <row r="117" spans="1:6" x14ac:dyDescent="0.2">
      <c r="A117" s="11"/>
      <c r="B117" s="12"/>
      <c r="C117" s="11"/>
      <c r="D117" s="11"/>
      <c r="E117" s="11"/>
      <c r="F117" s="11"/>
    </row>
    <row r="118" spans="1:6" x14ac:dyDescent="0.2">
      <c r="A118" s="11"/>
      <c r="B118" s="12"/>
      <c r="C118" s="11"/>
      <c r="D118" s="11"/>
      <c r="E118" s="11"/>
      <c r="F118" s="11"/>
    </row>
    <row r="119" spans="1:6" x14ac:dyDescent="0.2">
      <c r="A119" s="11"/>
      <c r="B119" s="12"/>
      <c r="C119" s="11"/>
      <c r="D119" s="11"/>
      <c r="E119" s="11"/>
      <c r="F119" s="11"/>
    </row>
    <row r="120" spans="1:6" x14ac:dyDescent="0.2">
      <c r="A120" s="11"/>
      <c r="B120" s="12"/>
      <c r="C120" s="11"/>
      <c r="D120" s="11"/>
      <c r="E120" s="11"/>
      <c r="F120" s="11"/>
    </row>
    <row r="121" spans="1:6" x14ac:dyDescent="0.2">
      <c r="A121" s="11"/>
      <c r="B121" s="12"/>
      <c r="C121" s="11"/>
      <c r="D121" s="11"/>
      <c r="E121" s="11"/>
      <c r="F121" s="11"/>
    </row>
    <row r="122" spans="1:6" x14ac:dyDescent="0.2">
      <c r="A122" s="11"/>
      <c r="B122" s="12"/>
      <c r="C122" s="11"/>
      <c r="D122" s="11"/>
      <c r="E122" s="11"/>
      <c r="F122" s="11"/>
    </row>
    <row r="123" spans="1:6" x14ac:dyDescent="0.2">
      <c r="A123" s="11"/>
      <c r="B123" s="12"/>
      <c r="C123" s="11"/>
      <c r="D123" s="11"/>
      <c r="E123" s="11"/>
      <c r="F123" s="11"/>
    </row>
    <row r="124" spans="1:6" x14ac:dyDescent="0.2">
      <c r="A124" s="11"/>
      <c r="B124" s="12"/>
      <c r="C124" s="11"/>
      <c r="D124" s="11"/>
      <c r="E124" s="11"/>
      <c r="F124" s="11"/>
    </row>
    <row r="125" spans="1:6" x14ac:dyDescent="0.2">
      <c r="A125" s="11"/>
      <c r="B125" s="12"/>
      <c r="C125" s="11"/>
      <c r="D125" s="11"/>
      <c r="E125" s="11"/>
      <c r="F125" s="11"/>
    </row>
    <row r="126" spans="1:6" x14ac:dyDescent="0.2">
      <c r="A126" s="11"/>
      <c r="B126" s="12"/>
      <c r="C126" s="11"/>
      <c r="D126" s="11"/>
      <c r="E126" s="11"/>
      <c r="F126" s="11"/>
    </row>
    <row r="127" spans="1:6" x14ac:dyDescent="0.2">
      <c r="A127" s="11"/>
      <c r="B127" s="12"/>
      <c r="C127" s="11"/>
      <c r="D127" s="11"/>
      <c r="E127" s="11"/>
      <c r="F127" s="11"/>
    </row>
    <row r="128" spans="1:6" x14ac:dyDescent="0.2">
      <c r="A128" s="11"/>
      <c r="B128" s="12"/>
      <c r="C128" s="11"/>
      <c r="D128" s="11"/>
      <c r="E128" s="11"/>
      <c r="F128" s="11"/>
    </row>
    <row r="129" spans="1:6" x14ac:dyDescent="0.2">
      <c r="A129" s="11"/>
      <c r="B129" s="12"/>
      <c r="C129" s="11"/>
      <c r="D129" s="11"/>
      <c r="E129" s="11"/>
      <c r="F129" s="11"/>
    </row>
    <row r="130" spans="1:6" x14ac:dyDescent="0.2">
      <c r="A130" s="11"/>
      <c r="B130" s="12"/>
      <c r="C130" s="11"/>
      <c r="D130" s="11"/>
      <c r="E130" s="11"/>
      <c r="F130" s="11"/>
    </row>
    <row r="131" spans="1:6" x14ac:dyDescent="0.2">
      <c r="A131" s="11"/>
      <c r="B131" s="12"/>
      <c r="C131" s="11"/>
      <c r="D131" s="11"/>
      <c r="E131" s="11"/>
      <c r="F131" s="11"/>
    </row>
    <row r="132" spans="1:6" x14ac:dyDescent="0.2">
      <c r="A132" s="11"/>
      <c r="B132" s="12"/>
      <c r="C132" s="11"/>
      <c r="D132" s="11"/>
      <c r="E132" s="11"/>
      <c r="F132" s="11"/>
    </row>
    <row r="133" spans="1:6" x14ac:dyDescent="0.2">
      <c r="A133" s="11"/>
      <c r="B133" s="12"/>
      <c r="C133" s="11"/>
      <c r="D133" s="11"/>
      <c r="E133" s="11"/>
      <c r="F133" s="11"/>
    </row>
    <row r="134" spans="1:6" x14ac:dyDescent="0.2">
      <c r="A134" s="11"/>
      <c r="B134" s="12"/>
      <c r="C134" s="11"/>
      <c r="D134" s="11"/>
      <c r="E134" s="11"/>
      <c r="F134" s="11"/>
    </row>
    <row r="135" spans="1:6" x14ac:dyDescent="0.2">
      <c r="A135" s="11"/>
      <c r="B135" s="12"/>
      <c r="C135" s="11"/>
      <c r="D135" s="11"/>
      <c r="E135" s="11"/>
      <c r="F135" s="11"/>
    </row>
    <row r="136" spans="1:6" x14ac:dyDescent="0.2">
      <c r="A136" s="11"/>
      <c r="B136" s="12"/>
      <c r="C136" s="11"/>
      <c r="D136" s="11"/>
      <c r="E136" s="11"/>
      <c r="F136" s="11"/>
    </row>
    <row r="137" spans="1:6" x14ac:dyDescent="0.2">
      <c r="A137" s="11"/>
      <c r="B137" s="12"/>
      <c r="C137" s="11"/>
      <c r="D137" s="11"/>
      <c r="E137" s="11"/>
      <c r="F137" s="11"/>
    </row>
    <row r="138" spans="1:6" x14ac:dyDescent="0.2">
      <c r="A138" s="11"/>
      <c r="B138" s="12"/>
      <c r="C138" s="11"/>
      <c r="D138" s="11"/>
      <c r="E138" s="11"/>
      <c r="F138" s="11"/>
    </row>
    <row r="139" spans="1:6" x14ac:dyDescent="0.2">
      <c r="A139" s="11"/>
      <c r="B139" s="12"/>
      <c r="C139" s="11"/>
      <c r="D139" s="11"/>
      <c r="E139" s="11"/>
      <c r="F139" s="11"/>
    </row>
    <row r="140" spans="1:6" x14ac:dyDescent="0.2">
      <c r="A140" s="11"/>
      <c r="B140" s="12"/>
      <c r="C140" s="11"/>
      <c r="D140" s="11"/>
      <c r="E140" s="11"/>
      <c r="F140" s="11"/>
    </row>
    <row r="141" spans="1:6" x14ac:dyDescent="0.2">
      <c r="A141" s="11"/>
      <c r="B141" s="12"/>
      <c r="C141" s="11"/>
      <c r="D141" s="11"/>
      <c r="E141" s="11"/>
      <c r="F141" s="11"/>
    </row>
    <row r="142" spans="1:6" x14ac:dyDescent="0.2">
      <c r="A142" s="11"/>
      <c r="B142" s="12"/>
      <c r="C142" s="11"/>
      <c r="D142" s="11"/>
      <c r="E142" s="11"/>
      <c r="F142" s="11"/>
    </row>
    <row r="143" spans="1:6" x14ac:dyDescent="0.2">
      <c r="A143" s="11"/>
      <c r="B143" s="12"/>
      <c r="C143" s="11"/>
      <c r="D143" s="11"/>
      <c r="E143" s="11"/>
      <c r="F143" s="11"/>
    </row>
    <row r="144" spans="1:6" x14ac:dyDescent="0.2">
      <c r="A144" s="11"/>
      <c r="B144" s="12"/>
      <c r="C144" s="11"/>
      <c r="D144" s="11"/>
      <c r="E144" s="11"/>
      <c r="F144" s="11"/>
    </row>
    <row r="145" spans="1:6" x14ac:dyDescent="0.2">
      <c r="A145" s="11"/>
      <c r="B145" s="12"/>
      <c r="C145" s="11"/>
      <c r="D145" s="11"/>
      <c r="E145" s="11"/>
      <c r="F145" s="11"/>
    </row>
    <row r="146" spans="1:6" x14ac:dyDescent="0.2">
      <c r="A146" s="11"/>
      <c r="B146" s="12"/>
      <c r="C146" s="11"/>
      <c r="D146" s="11"/>
      <c r="E146" s="11"/>
      <c r="F146" s="11"/>
    </row>
    <row r="147" spans="1:6" x14ac:dyDescent="0.2">
      <c r="A147" s="11"/>
      <c r="B147" s="12"/>
      <c r="C147" s="11"/>
      <c r="D147" s="11"/>
      <c r="E147" s="11"/>
      <c r="F147" s="11"/>
    </row>
    <row r="148" spans="1:6" x14ac:dyDescent="0.2">
      <c r="A148" s="11"/>
      <c r="B148" s="12"/>
      <c r="C148" s="11"/>
      <c r="D148" s="11"/>
      <c r="E148" s="11"/>
      <c r="F148" s="11"/>
    </row>
    <row r="149" spans="1:6" x14ac:dyDescent="0.2">
      <c r="A149" s="11"/>
      <c r="B149" s="12"/>
      <c r="C149" s="11"/>
      <c r="D149" s="11"/>
      <c r="E149" s="11"/>
      <c r="F149" s="11"/>
    </row>
    <row r="150" spans="1:6" x14ac:dyDescent="0.2">
      <c r="A150" s="11"/>
      <c r="B150" s="12"/>
      <c r="C150" s="11"/>
      <c r="D150" s="11"/>
      <c r="E150" s="11"/>
      <c r="F150" s="11"/>
    </row>
    <row r="151" spans="1:6" x14ac:dyDescent="0.2">
      <c r="A151" s="11"/>
      <c r="B151" s="12"/>
      <c r="C151" s="11"/>
      <c r="D151" s="11"/>
      <c r="E151" s="11"/>
      <c r="F151" s="11"/>
    </row>
    <row r="152" spans="1:6" x14ac:dyDescent="0.2">
      <c r="A152" s="11"/>
      <c r="B152" s="12"/>
      <c r="C152" s="11"/>
      <c r="D152" s="11"/>
      <c r="E152" s="11"/>
      <c r="F152" s="11"/>
    </row>
    <row r="153" spans="1:6" x14ac:dyDescent="0.2">
      <c r="A153" s="11"/>
      <c r="B153" s="12"/>
      <c r="C153" s="11"/>
      <c r="D153" s="11"/>
      <c r="E153" s="11"/>
      <c r="F153" s="11"/>
    </row>
    <row r="154" spans="1:6" x14ac:dyDescent="0.2">
      <c r="A154" s="11"/>
      <c r="B154" s="12"/>
      <c r="C154" s="11"/>
      <c r="D154" s="11"/>
      <c r="E154" s="11"/>
      <c r="F154" s="11"/>
    </row>
    <row r="155" spans="1:6" x14ac:dyDescent="0.2">
      <c r="A155" s="11"/>
      <c r="B155" s="12"/>
      <c r="C155" s="11"/>
      <c r="D155" s="11"/>
      <c r="E155" s="11"/>
      <c r="F155" s="11"/>
    </row>
    <row r="156" spans="1:6" x14ac:dyDescent="0.2">
      <c r="A156" s="11"/>
      <c r="B156" s="12"/>
      <c r="C156" s="11"/>
      <c r="D156" s="11"/>
      <c r="E156" s="11"/>
      <c r="F156" s="11"/>
    </row>
    <row r="157" spans="1:6" x14ac:dyDescent="0.2">
      <c r="A157" s="11"/>
      <c r="B157" s="12"/>
      <c r="C157" s="11"/>
      <c r="D157" s="11"/>
      <c r="E157" s="11"/>
      <c r="F157" s="11"/>
    </row>
    <row r="158" spans="1:6" x14ac:dyDescent="0.2">
      <c r="A158" s="11"/>
      <c r="B158" s="12"/>
      <c r="C158" s="11"/>
      <c r="D158" s="11"/>
      <c r="E158" s="11"/>
      <c r="F158" s="11"/>
    </row>
    <row r="159" spans="1:6" x14ac:dyDescent="0.2">
      <c r="A159" s="11"/>
      <c r="B159" s="12"/>
      <c r="C159" s="11"/>
      <c r="D159" s="11"/>
      <c r="E159" s="11"/>
      <c r="F159" s="11"/>
    </row>
    <row r="160" spans="1:6" x14ac:dyDescent="0.2">
      <c r="A160" s="11"/>
      <c r="B160" s="12"/>
      <c r="C160" s="11"/>
      <c r="D160" s="11"/>
      <c r="E160" s="11"/>
      <c r="F160" s="11"/>
    </row>
    <row r="161" spans="1:6" x14ac:dyDescent="0.2">
      <c r="A161" s="11"/>
      <c r="B161" s="12"/>
      <c r="C161" s="11"/>
      <c r="D161" s="11"/>
      <c r="E161" s="11"/>
      <c r="F161" s="11"/>
    </row>
    <row r="162" spans="1:6" x14ac:dyDescent="0.2">
      <c r="A162" s="11"/>
      <c r="B162" s="12"/>
      <c r="C162" s="11"/>
      <c r="D162" s="11"/>
      <c r="E162" s="11"/>
      <c r="F162" s="11"/>
    </row>
    <row r="163" spans="1:6" x14ac:dyDescent="0.2">
      <c r="A163" s="11"/>
      <c r="B163" s="12"/>
      <c r="C163" s="11"/>
      <c r="D163" s="11"/>
      <c r="E163" s="11"/>
      <c r="F163" s="11"/>
    </row>
    <row r="164" spans="1:6" x14ac:dyDescent="0.2">
      <c r="A164" s="11"/>
      <c r="B164" s="12"/>
      <c r="C164" s="11"/>
      <c r="D164" s="11"/>
      <c r="E164" s="11"/>
      <c r="F164" s="11"/>
    </row>
    <row r="165" spans="1:6" x14ac:dyDescent="0.2">
      <c r="A165" s="11"/>
      <c r="B165" s="12"/>
      <c r="C165" s="11"/>
      <c r="D165" s="11"/>
      <c r="E165" s="11"/>
      <c r="F165" s="11"/>
    </row>
    <row r="166" spans="1:6" x14ac:dyDescent="0.2">
      <c r="A166" s="11"/>
      <c r="B166" s="12"/>
      <c r="C166" s="11"/>
      <c r="D166" s="11"/>
      <c r="E166" s="11"/>
      <c r="F166" s="11"/>
    </row>
    <row r="167" spans="1:6" x14ac:dyDescent="0.2">
      <c r="A167" s="11"/>
      <c r="B167" s="12"/>
      <c r="C167" s="11"/>
      <c r="D167" s="11"/>
      <c r="E167" s="11"/>
      <c r="F167" s="11"/>
    </row>
    <row r="168" spans="1:6" x14ac:dyDescent="0.2">
      <c r="A168" s="11"/>
      <c r="B168" s="12"/>
      <c r="C168" s="11"/>
      <c r="D168" s="11"/>
      <c r="E168" s="11"/>
      <c r="F168" s="11"/>
    </row>
    <row r="169" spans="1:6" x14ac:dyDescent="0.2">
      <c r="A169" s="11"/>
      <c r="B169" s="12"/>
      <c r="C169" s="11"/>
      <c r="D169" s="11"/>
      <c r="E169" s="11"/>
      <c r="F169" s="11"/>
    </row>
    <row r="170" spans="1:6" x14ac:dyDescent="0.2">
      <c r="A170" s="11"/>
      <c r="B170" s="12"/>
      <c r="C170" s="11"/>
      <c r="D170" s="11"/>
      <c r="E170" s="11"/>
      <c r="F170" s="11"/>
    </row>
    <row r="171" spans="1:6" x14ac:dyDescent="0.2">
      <c r="A171" s="11"/>
      <c r="B171" s="12"/>
      <c r="C171" s="11"/>
      <c r="D171" s="11"/>
      <c r="E171" s="11"/>
      <c r="F171" s="11"/>
    </row>
    <row r="172" spans="1:6" x14ac:dyDescent="0.2">
      <c r="A172" s="11"/>
      <c r="B172" s="12"/>
      <c r="C172" s="11"/>
      <c r="D172" s="11"/>
      <c r="E172" s="11"/>
      <c r="F172" s="11"/>
    </row>
    <row r="173" spans="1:6" x14ac:dyDescent="0.2">
      <c r="A173" s="11"/>
      <c r="B173" s="12"/>
      <c r="C173" s="11"/>
      <c r="D173" s="11"/>
      <c r="E173" s="11"/>
      <c r="F173" s="11"/>
    </row>
    <row r="174" spans="1:6" x14ac:dyDescent="0.2">
      <c r="A174" s="11"/>
      <c r="B174" s="12"/>
      <c r="C174" s="11"/>
      <c r="D174" s="11"/>
      <c r="E174" s="11"/>
      <c r="F174" s="11"/>
    </row>
    <row r="175" spans="1:6" x14ac:dyDescent="0.2">
      <c r="A175" s="11"/>
      <c r="B175" s="12"/>
      <c r="C175" s="11"/>
      <c r="D175" s="11"/>
      <c r="E175" s="11"/>
      <c r="F175" s="11"/>
    </row>
    <row r="176" spans="1:6" x14ac:dyDescent="0.2">
      <c r="A176" s="11"/>
      <c r="B176" s="12"/>
      <c r="C176" s="11"/>
      <c r="D176" s="11"/>
      <c r="E176" s="11"/>
      <c r="F176" s="11"/>
    </row>
    <row r="177" spans="1:6" x14ac:dyDescent="0.2">
      <c r="A177" s="11"/>
      <c r="B177" s="12"/>
      <c r="C177" s="11"/>
      <c r="D177" s="11"/>
      <c r="E177" s="11"/>
      <c r="F177" s="11"/>
    </row>
    <row r="178" spans="1:6" x14ac:dyDescent="0.2">
      <c r="A178" s="11"/>
      <c r="B178" s="12"/>
      <c r="C178" s="11"/>
      <c r="D178" s="11"/>
      <c r="E178" s="11"/>
      <c r="F178" s="11"/>
    </row>
    <row r="179" spans="1:6" x14ac:dyDescent="0.2">
      <c r="A179" s="11"/>
      <c r="B179" s="12"/>
      <c r="C179" s="11"/>
      <c r="D179" s="11"/>
      <c r="E179" s="11"/>
      <c r="F179" s="11"/>
    </row>
    <row r="180" spans="1:6" x14ac:dyDescent="0.2">
      <c r="A180" s="11"/>
      <c r="B180" s="12"/>
      <c r="C180" s="11"/>
      <c r="D180" s="11"/>
      <c r="E180" s="11"/>
      <c r="F180" s="11"/>
    </row>
    <row r="181" spans="1:6" x14ac:dyDescent="0.2">
      <c r="A181" s="11"/>
      <c r="B181" s="12"/>
      <c r="C181" s="11"/>
      <c r="D181" s="11"/>
      <c r="E181" s="11"/>
      <c r="F181" s="11"/>
    </row>
    <row r="182" spans="1:6" x14ac:dyDescent="0.2">
      <c r="A182" s="11"/>
      <c r="B182" s="12"/>
      <c r="C182" s="11"/>
      <c r="D182" s="11"/>
      <c r="E182" s="11"/>
      <c r="F182" s="11"/>
    </row>
    <row r="183" spans="1:6" x14ac:dyDescent="0.2">
      <c r="A183" s="11"/>
      <c r="B183" s="12"/>
      <c r="C183" s="11"/>
      <c r="D183" s="11"/>
      <c r="E183" s="11"/>
      <c r="F183" s="11"/>
    </row>
    <row r="184" spans="1:6" x14ac:dyDescent="0.2">
      <c r="A184" s="11"/>
      <c r="B184" s="12"/>
      <c r="C184" s="11"/>
      <c r="D184" s="11"/>
      <c r="E184" s="11"/>
      <c r="F184" s="11"/>
    </row>
    <row r="185" spans="1:6" x14ac:dyDescent="0.2">
      <c r="A185" s="11"/>
      <c r="B185" s="12"/>
      <c r="C185" s="11"/>
      <c r="D185" s="11"/>
      <c r="E185" s="11"/>
      <c r="F185" s="11"/>
    </row>
    <row r="186" spans="1:6" x14ac:dyDescent="0.2">
      <c r="A186" s="11"/>
      <c r="B186" s="12"/>
      <c r="C186" s="11"/>
      <c r="D186" s="11"/>
      <c r="E186" s="11"/>
      <c r="F186" s="11"/>
    </row>
    <row r="187" spans="1:6" x14ac:dyDescent="0.2">
      <c r="A187" s="11"/>
      <c r="B187" s="12"/>
      <c r="C187" s="11"/>
      <c r="D187" s="11"/>
      <c r="E187" s="11"/>
      <c r="F187" s="11"/>
    </row>
    <row r="188" spans="1:6" x14ac:dyDescent="0.2">
      <c r="A188" s="11"/>
      <c r="B188" s="12"/>
      <c r="C188" s="11"/>
      <c r="D188" s="11"/>
      <c r="E188" s="11"/>
      <c r="F188" s="11"/>
    </row>
    <row r="189" spans="1:6" x14ac:dyDescent="0.2">
      <c r="A189" s="11"/>
      <c r="B189" s="12"/>
      <c r="C189" s="11"/>
      <c r="D189" s="11"/>
      <c r="E189" s="11"/>
      <c r="F189" s="11"/>
    </row>
    <row r="190" spans="1:6" x14ac:dyDescent="0.2">
      <c r="A190" s="11"/>
      <c r="B190" s="12"/>
      <c r="C190" s="11"/>
      <c r="D190" s="11"/>
      <c r="E190" s="11"/>
      <c r="F190" s="11"/>
    </row>
    <row r="191" spans="1:6" x14ac:dyDescent="0.2">
      <c r="A191" s="11"/>
      <c r="B191" s="12"/>
      <c r="C191" s="11"/>
      <c r="D191" s="11"/>
      <c r="E191" s="11"/>
      <c r="F191" s="11"/>
    </row>
    <row r="192" spans="1:6" x14ac:dyDescent="0.2">
      <c r="A192" s="11"/>
      <c r="B192" s="12"/>
      <c r="C192" s="11"/>
      <c r="D192" s="11"/>
      <c r="E192" s="11"/>
      <c r="F192" s="11"/>
    </row>
    <row r="193" spans="1:6" x14ac:dyDescent="0.2">
      <c r="A193" s="11"/>
      <c r="B193" s="12"/>
      <c r="C193" s="11"/>
      <c r="D193" s="11"/>
      <c r="E193" s="11"/>
      <c r="F193" s="11"/>
    </row>
    <row r="194" spans="1:6" x14ac:dyDescent="0.2">
      <c r="A194" s="11"/>
      <c r="B194" s="12"/>
      <c r="C194" s="11"/>
      <c r="D194" s="11"/>
      <c r="E194" s="11"/>
      <c r="F194" s="11"/>
    </row>
    <row r="195" spans="1:6" x14ac:dyDescent="0.2">
      <c r="A195" s="11"/>
      <c r="B195" s="12"/>
      <c r="C195" s="11"/>
      <c r="D195" s="11"/>
      <c r="E195" s="11"/>
      <c r="F195" s="11"/>
    </row>
    <row r="196" spans="1:6" x14ac:dyDescent="0.2">
      <c r="A196" s="11"/>
      <c r="B196" s="12"/>
      <c r="C196" s="11"/>
      <c r="D196" s="11"/>
      <c r="E196" s="11"/>
      <c r="F196" s="11"/>
    </row>
    <row r="197" spans="1:6" x14ac:dyDescent="0.2">
      <c r="A197" s="11"/>
      <c r="B197" s="12"/>
      <c r="C197" s="11"/>
      <c r="D197" s="11"/>
      <c r="E197" s="11"/>
      <c r="F197" s="11"/>
    </row>
    <row r="198" spans="1:6" x14ac:dyDescent="0.2">
      <c r="A198" s="11"/>
      <c r="B198" s="12"/>
      <c r="C198" s="11"/>
      <c r="D198" s="11"/>
      <c r="E198" s="11"/>
      <c r="F198" s="11"/>
    </row>
    <row r="199" spans="1:6" x14ac:dyDescent="0.2">
      <c r="A199" s="11"/>
      <c r="B199" s="12"/>
      <c r="C199" s="11"/>
      <c r="D199" s="11"/>
      <c r="E199" s="11"/>
      <c r="F199" s="11"/>
    </row>
    <row r="200" spans="1:6" x14ac:dyDescent="0.2">
      <c r="A200" s="11"/>
      <c r="B200" s="12"/>
      <c r="C200" s="11"/>
      <c r="D200" s="11"/>
      <c r="E200" s="11"/>
      <c r="F200" s="11"/>
    </row>
    <row r="201" spans="1:6" x14ac:dyDescent="0.2">
      <c r="A201" s="11"/>
      <c r="B201" s="12"/>
      <c r="C201" s="11"/>
      <c r="D201" s="11"/>
      <c r="E201" s="11"/>
      <c r="F201" s="11"/>
    </row>
    <row r="202" spans="1:6" x14ac:dyDescent="0.2">
      <c r="A202" s="11"/>
      <c r="B202" s="12"/>
      <c r="C202" s="11"/>
      <c r="D202" s="11"/>
      <c r="E202" s="11"/>
      <c r="F202" s="11"/>
    </row>
    <row r="203" spans="1:6" x14ac:dyDescent="0.2">
      <c r="A203" s="11"/>
      <c r="B203" s="12"/>
      <c r="C203" s="11"/>
      <c r="D203" s="11"/>
      <c r="E203" s="11"/>
      <c r="F203" s="11"/>
    </row>
    <row r="204" spans="1:6" x14ac:dyDescent="0.2">
      <c r="A204" s="11"/>
      <c r="B204" s="12"/>
      <c r="C204" s="11"/>
      <c r="D204" s="11"/>
      <c r="E204" s="11"/>
      <c r="F204" s="11"/>
    </row>
    <row r="205" spans="1:6" x14ac:dyDescent="0.2">
      <c r="A205" s="11"/>
      <c r="B205" s="12"/>
      <c r="C205" s="11"/>
      <c r="D205" s="11"/>
      <c r="E205" s="11"/>
      <c r="F205" s="11"/>
    </row>
    <row r="206" spans="1:6" x14ac:dyDescent="0.2">
      <c r="A206" s="11"/>
      <c r="B206" s="12"/>
      <c r="C206" s="11"/>
      <c r="D206" s="11"/>
      <c r="E206" s="11"/>
      <c r="F206" s="11"/>
    </row>
    <row r="207" spans="1:6" x14ac:dyDescent="0.2">
      <c r="A207" s="11"/>
      <c r="B207" s="12"/>
      <c r="C207" s="11"/>
      <c r="D207" s="11"/>
      <c r="E207" s="11"/>
      <c r="F207" s="11"/>
    </row>
    <row r="208" spans="1:6" x14ac:dyDescent="0.2">
      <c r="A208" s="11"/>
      <c r="B208" s="12"/>
      <c r="C208" s="11"/>
      <c r="D208" s="11"/>
      <c r="E208" s="11"/>
      <c r="F208" s="11"/>
    </row>
    <row r="209" spans="1:6" x14ac:dyDescent="0.2">
      <c r="A209" s="11"/>
      <c r="B209" s="12"/>
      <c r="C209" s="11"/>
      <c r="D209" s="11"/>
      <c r="E209" s="11"/>
      <c r="F209" s="11"/>
    </row>
    <row r="210" spans="1:6" x14ac:dyDescent="0.2">
      <c r="A210" s="11"/>
      <c r="B210" s="12"/>
      <c r="C210" s="11"/>
      <c r="D210" s="11"/>
      <c r="E210" s="11"/>
      <c r="F210" s="11"/>
    </row>
    <row r="211" spans="1:6" x14ac:dyDescent="0.2">
      <c r="A211" s="11"/>
      <c r="B211" s="12"/>
      <c r="C211" s="11"/>
      <c r="D211" s="11"/>
      <c r="E211" s="11"/>
      <c r="F211" s="11"/>
    </row>
    <row r="212" spans="1:6" x14ac:dyDescent="0.2">
      <c r="A212" s="11"/>
      <c r="B212" s="12"/>
      <c r="C212" s="11"/>
      <c r="D212" s="11"/>
      <c r="E212" s="11"/>
      <c r="F212" s="11"/>
    </row>
    <row r="213" spans="1:6" x14ac:dyDescent="0.2">
      <c r="A213" s="11"/>
      <c r="B213" s="12"/>
      <c r="C213" s="11"/>
      <c r="D213" s="11"/>
      <c r="E213" s="11"/>
      <c r="F213" s="11"/>
    </row>
    <row r="214" spans="1:6" x14ac:dyDescent="0.2">
      <c r="A214" s="11"/>
      <c r="B214" s="12"/>
      <c r="C214" s="11"/>
      <c r="D214" s="11"/>
      <c r="E214" s="11"/>
      <c r="F214" s="11"/>
    </row>
    <row r="215" spans="1:6" x14ac:dyDescent="0.2">
      <c r="A215" s="11"/>
      <c r="B215" s="12"/>
      <c r="C215" s="11"/>
      <c r="D215" s="11"/>
      <c r="E215" s="11"/>
      <c r="F215" s="11"/>
    </row>
    <row r="216" spans="1:6" x14ac:dyDescent="0.2">
      <c r="A216" s="11"/>
      <c r="B216" s="12"/>
      <c r="C216" s="11"/>
      <c r="D216" s="11"/>
      <c r="E216" s="11"/>
      <c r="F216" s="11"/>
    </row>
    <row r="217" spans="1:6" x14ac:dyDescent="0.2">
      <c r="A217" s="11"/>
      <c r="B217" s="12"/>
      <c r="C217" s="11"/>
      <c r="D217" s="11"/>
      <c r="E217" s="11"/>
      <c r="F217" s="11"/>
    </row>
    <row r="218" spans="1:6" x14ac:dyDescent="0.2">
      <c r="A218" s="11"/>
      <c r="B218" s="12"/>
      <c r="C218" s="11"/>
      <c r="D218" s="11"/>
      <c r="E218" s="11"/>
      <c r="F218" s="11"/>
    </row>
    <row r="219" spans="1:6" x14ac:dyDescent="0.2">
      <c r="A219" s="11"/>
      <c r="B219" s="12"/>
      <c r="C219" s="11"/>
      <c r="D219" s="11"/>
      <c r="E219" s="11"/>
      <c r="F219" s="11"/>
    </row>
    <row r="220" spans="1:6" x14ac:dyDescent="0.2">
      <c r="A220" s="11"/>
      <c r="B220" s="12"/>
      <c r="C220" s="11"/>
      <c r="D220" s="11"/>
      <c r="E220" s="11"/>
      <c r="F220" s="11"/>
    </row>
    <row r="221" spans="1:6" x14ac:dyDescent="0.2">
      <c r="A221" s="11"/>
      <c r="B221" s="12"/>
      <c r="C221" s="11"/>
      <c r="D221" s="11"/>
      <c r="E221" s="11"/>
      <c r="F221" s="11"/>
    </row>
    <row r="222" spans="1:6" x14ac:dyDescent="0.2">
      <c r="A222" s="11"/>
      <c r="B222" s="12"/>
      <c r="C222" s="11"/>
      <c r="D222" s="11"/>
      <c r="E222" s="11"/>
      <c r="F222" s="11"/>
    </row>
    <row r="223" spans="1:6" x14ac:dyDescent="0.2">
      <c r="A223" s="11"/>
      <c r="B223" s="12"/>
      <c r="C223" s="11"/>
      <c r="D223" s="11"/>
      <c r="E223" s="11"/>
      <c r="F223" s="11"/>
    </row>
    <row r="224" spans="1:6" x14ac:dyDescent="0.2">
      <c r="A224" s="11"/>
      <c r="B224" s="12"/>
      <c r="C224" s="11"/>
      <c r="D224" s="11"/>
      <c r="E224" s="11"/>
      <c r="F224" s="11"/>
    </row>
    <row r="225" spans="1:6" x14ac:dyDescent="0.2">
      <c r="A225" s="11"/>
      <c r="B225" s="12"/>
      <c r="C225" s="11"/>
      <c r="D225" s="11"/>
      <c r="E225" s="11"/>
      <c r="F225" s="11"/>
    </row>
    <row r="226" spans="1:6" x14ac:dyDescent="0.2">
      <c r="A226" s="11"/>
      <c r="B226" s="12"/>
      <c r="C226" s="11"/>
      <c r="D226" s="11"/>
      <c r="E226" s="11"/>
      <c r="F226" s="11"/>
    </row>
    <row r="227" spans="1:6" x14ac:dyDescent="0.2">
      <c r="A227" s="11"/>
      <c r="B227" s="12"/>
      <c r="C227" s="11"/>
      <c r="D227" s="11"/>
      <c r="E227" s="11"/>
      <c r="F227" s="11"/>
    </row>
    <row r="228" spans="1:6" x14ac:dyDescent="0.2">
      <c r="A228" s="11"/>
      <c r="B228" s="12"/>
      <c r="C228" s="11"/>
      <c r="D228" s="11"/>
      <c r="E228" s="11"/>
      <c r="F228" s="11"/>
    </row>
    <row r="229" spans="1:6" x14ac:dyDescent="0.2">
      <c r="A229" s="11"/>
      <c r="B229" s="12"/>
      <c r="C229" s="11"/>
      <c r="D229" s="11"/>
      <c r="E229" s="11"/>
      <c r="F229" s="11"/>
    </row>
    <row r="230" spans="1:6" x14ac:dyDescent="0.2">
      <c r="A230" s="11"/>
      <c r="B230" s="12"/>
      <c r="C230" s="11"/>
      <c r="D230" s="11"/>
      <c r="E230" s="11"/>
      <c r="F230" s="11"/>
    </row>
    <row r="231" spans="1:6" x14ac:dyDescent="0.2">
      <c r="A231" s="11"/>
      <c r="B231" s="12"/>
      <c r="C231" s="11"/>
      <c r="D231" s="11"/>
      <c r="E231" s="11"/>
      <c r="F231" s="11"/>
    </row>
    <row r="232" spans="1:6" x14ac:dyDescent="0.2">
      <c r="A232" s="11"/>
      <c r="B232" s="12"/>
      <c r="C232" s="11"/>
      <c r="D232" s="11"/>
      <c r="E232" s="11"/>
      <c r="F232" s="11"/>
    </row>
    <row r="233" spans="1:6" x14ac:dyDescent="0.2">
      <c r="A233" s="11"/>
      <c r="B233" s="12"/>
      <c r="C233" s="11"/>
      <c r="D233" s="11"/>
      <c r="E233" s="11"/>
      <c r="F233" s="11"/>
    </row>
    <row r="234" spans="1:6" x14ac:dyDescent="0.2">
      <c r="A234" s="11"/>
      <c r="B234" s="12"/>
      <c r="C234" s="11"/>
      <c r="D234" s="11"/>
      <c r="E234" s="11"/>
      <c r="F234" s="11"/>
    </row>
    <row r="235" spans="1:6" x14ac:dyDescent="0.2">
      <c r="A235" s="11"/>
      <c r="B235" s="12"/>
      <c r="C235" s="11"/>
      <c r="D235" s="11"/>
      <c r="E235" s="11"/>
      <c r="F235" s="11"/>
    </row>
    <row r="236" spans="1:6" x14ac:dyDescent="0.2">
      <c r="A236" s="11"/>
      <c r="B236" s="12"/>
      <c r="C236" s="11"/>
      <c r="D236" s="11"/>
      <c r="E236" s="11"/>
      <c r="F236" s="11"/>
    </row>
    <row r="237" spans="1:6" x14ac:dyDescent="0.2">
      <c r="A237" s="11"/>
      <c r="B237" s="12"/>
      <c r="C237" s="11"/>
      <c r="D237" s="11"/>
      <c r="E237" s="11"/>
      <c r="F237" s="11"/>
    </row>
    <row r="238" spans="1:6" x14ac:dyDescent="0.2">
      <c r="A238" s="11"/>
      <c r="B238" s="12"/>
      <c r="C238" s="11"/>
      <c r="D238" s="11"/>
      <c r="E238" s="11"/>
      <c r="F238" s="11"/>
    </row>
    <row r="239" spans="1:6" x14ac:dyDescent="0.2">
      <c r="A239" s="11"/>
      <c r="B239" s="12"/>
      <c r="C239" s="11"/>
      <c r="D239" s="11"/>
      <c r="E239" s="11"/>
      <c r="F239" s="11"/>
    </row>
    <row r="240" spans="1:6" x14ac:dyDescent="0.2">
      <c r="A240" s="11"/>
      <c r="B240" s="12"/>
      <c r="C240" s="11"/>
      <c r="D240" s="11"/>
      <c r="E240" s="11"/>
      <c r="F240" s="11"/>
    </row>
    <row r="241" spans="1:6" x14ac:dyDescent="0.2">
      <c r="A241" s="11"/>
      <c r="B241" s="12"/>
      <c r="C241" s="11"/>
      <c r="D241" s="11"/>
      <c r="E241" s="11"/>
      <c r="F241" s="11"/>
    </row>
    <row r="242" spans="1:6" x14ac:dyDescent="0.2">
      <c r="A242" s="11"/>
      <c r="B242" s="12"/>
      <c r="C242" s="11"/>
      <c r="D242" s="11"/>
      <c r="E242" s="11"/>
      <c r="F242" s="11"/>
    </row>
    <row r="243" spans="1:6" x14ac:dyDescent="0.2">
      <c r="A243" s="11"/>
      <c r="B243" s="12"/>
      <c r="C243" s="11"/>
      <c r="D243" s="11"/>
      <c r="E243" s="11"/>
      <c r="F243" s="11"/>
    </row>
    <row r="244" spans="1:6" x14ac:dyDescent="0.2">
      <c r="A244" s="11"/>
      <c r="B244" s="12"/>
      <c r="C244" s="11"/>
      <c r="D244" s="11"/>
      <c r="E244" s="11"/>
      <c r="F244" s="11"/>
    </row>
    <row r="245" spans="1:6" x14ac:dyDescent="0.2">
      <c r="A245" s="11"/>
      <c r="B245" s="12"/>
      <c r="C245" s="11"/>
      <c r="D245" s="11"/>
      <c r="E245" s="11"/>
      <c r="F245" s="11"/>
    </row>
    <row r="246" spans="1:6" x14ac:dyDescent="0.2">
      <c r="A246" s="11"/>
      <c r="B246" s="12"/>
      <c r="C246" s="11"/>
      <c r="D246" s="11"/>
      <c r="E246" s="11"/>
      <c r="F246" s="11"/>
    </row>
    <row r="247" spans="1:6" x14ac:dyDescent="0.2">
      <c r="A247" s="11"/>
      <c r="B247" s="12"/>
      <c r="C247" s="11"/>
      <c r="D247" s="11"/>
      <c r="E247" s="11"/>
      <c r="F247" s="11"/>
    </row>
    <row r="248" spans="1:6" x14ac:dyDescent="0.2">
      <c r="A248" s="11"/>
      <c r="B248" s="12"/>
      <c r="C248" s="11"/>
      <c r="D248" s="11"/>
      <c r="E248" s="11"/>
      <c r="F248" s="11"/>
    </row>
    <row r="249" spans="1:6" x14ac:dyDescent="0.2">
      <c r="A249" s="11"/>
      <c r="B249" s="12"/>
      <c r="C249" s="11"/>
      <c r="D249" s="11"/>
      <c r="E249" s="11"/>
      <c r="F249" s="11"/>
    </row>
    <row r="250" spans="1:6" x14ac:dyDescent="0.2">
      <c r="A250" s="11"/>
      <c r="B250" s="12"/>
      <c r="C250" s="11"/>
      <c r="D250" s="11"/>
      <c r="E250" s="11"/>
      <c r="F250" s="11"/>
    </row>
    <row r="251" spans="1:6" x14ac:dyDescent="0.2">
      <c r="A251" s="11"/>
      <c r="B251" s="12"/>
      <c r="C251" s="11"/>
      <c r="D251" s="11"/>
      <c r="E251" s="11"/>
      <c r="F251" s="11"/>
    </row>
    <row r="252" spans="1:6" x14ac:dyDescent="0.2">
      <c r="A252" s="11"/>
      <c r="B252" s="12"/>
      <c r="C252" s="11"/>
      <c r="D252" s="11"/>
      <c r="E252" s="11"/>
      <c r="F252" s="11"/>
    </row>
    <row r="253" spans="1:6" x14ac:dyDescent="0.2">
      <c r="A253" s="11"/>
      <c r="B253" s="12"/>
      <c r="C253" s="11"/>
      <c r="D253" s="11"/>
      <c r="E253" s="11"/>
      <c r="F253" s="11"/>
    </row>
    <row r="254" spans="1:6" x14ac:dyDescent="0.2">
      <c r="A254" s="11"/>
      <c r="B254" s="12"/>
      <c r="C254" s="11"/>
      <c r="D254" s="11"/>
      <c r="E254" s="11"/>
      <c r="F254" s="11"/>
    </row>
    <row r="255" spans="1:6" x14ac:dyDescent="0.2">
      <c r="A255" s="11"/>
      <c r="B255" s="12"/>
      <c r="C255" s="11"/>
      <c r="D255" s="11"/>
      <c r="E255" s="11"/>
      <c r="F255" s="11"/>
    </row>
    <row r="256" spans="1:6" x14ac:dyDescent="0.2">
      <c r="A256" s="11"/>
      <c r="B256" s="12"/>
      <c r="C256" s="11"/>
      <c r="D256" s="11"/>
      <c r="E256" s="11"/>
      <c r="F256" s="11"/>
    </row>
    <row r="257" spans="1:6" x14ac:dyDescent="0.2">
      <c r="A257" s="11"/>
      <c r="B257" s="12"/>
      <c r="C257" s="11"/>
      <c r="D257" s="11"/>
      <c r="E257" s="11"/>
      <c r="F257" s="11"/>
    </row>
    <row r="258" spans="1:6" x14ac:dyDescent="0.2">
      <c r="A258" s="11"/>
      <c r="B258" s="12"/>
      <c r="C258" s="11"/>
      <c r="D258" s="11"/>
      <c r="E258" s="11"/>
      <c r="F258" s="11"/>
    </row>
    <row r="259" spans="1:6" x14ac:dyDescent="0.2">
      <c r="A259" s="11"/>
      <c r="B259" s="12"/>
      <c r="C259" s="11"/>
      <c r="D259" s="11"/>
      <c r="E259" s="11"/>
      <c r="F259" s="11"/>
    </row>
    <row r="260" spans="1:6" x14ac:dyDescent="0.2">
      <c r="A260" s="11"/>
      <c r="B260" s="12"/>
      <c r="C260" s="11"/>
      <c r="D260" s="11"/>
      <c r="E260" s="11"/>
      <c r="F260" s="11"/>
    </row>
    <row r="261" spans="1:6" x14ac:dyDescent="0.2">
      <c r="A261" s="11"/>
      <c r="B261" s="12"/>
      <c r="C261" s="11"/>
      <c r="D261" s="11"/>
      <c r="E261" s="11"/>
      <c r="F261" s="11"/>
    </row>
    <row r="262" spans="1:6" x14ac:dyDescent="0.2">
      <c r="A262" s="11"/>
      <c r="B262" s="12"/>
      <c r="C262" s="11"/>
      <c r="D262" s="11"/>
      <c r="E262" s="11"/>
      <c r="F262" s="11"/>
    </row>
    <row r="263" spans="1:6" x14ac:dyDescent="0.2">
      <c r="A263" s="11"/>
      <c r="B263" s="12"/>
      <c r="C263" s="11"/>
      <c r="D263" s="11"/>
      <c r="E263" s="11"/>
      <c r="F263" s="11"/>
    </row>
    <row r="264" spans="1:6" x14ac:dyDescent="0.2">
      <c r="A264" s="11"/>
      <c r="B264" s="12"/>
      <c r="C264" s="11"/>
      <c r="D264" s="11"/>
      <c r="E264" s="11"/>
      <c r="F264" s="11"/>
    </row>
    <row r="265" spans="1:6" x14ac:dyDescent="0.2">
      <c r="A265" s="11"/>
      <c r="B265" s="12"/>
      <c r="C265" s="11"/>
      <c r="D265" s="11"/>
      <c r="E265" s="11"/>
      <c r="F265" s="11"/>
    </row>
    <row r="266" spans="1:6" x14ac:dyDescent="0.2">
      <c r="A266" s="11"/>
      <c r="B266" s="12"/>
      <c r="C266" s="11"/>
      <c r="D266" s="11"/>
      <c r="E266" s="11"/>
      <c r="F266" s="11"/>
    </row>
    <row r="267" spans="1:6" x14ac:dyDescent="0.2">
      <c r="A267" s="11"/>
      <c r="B267" s="12"/>
      <c r="C267" s="11"/>
      <c r="D267" s="11"/>
      <c r="E267" s="11"/>
      <c r="F267" s="11"/>
    </row>
    <row r="268" spans="1:6" x14ac:dyDescent="0.2">
      <c r="A268" s="11"/>
      <c r="B268" s="12"/>
      <c r="C268" s="11"/>
      <c r="D268" s="11"/>
      <c r="E268" s="11"/>
      <c r="F268" s="11"/>
    </row>
    <row r="269" spans="1:6" x14ac:dyDescent="0.2">
      <c r="A269" s="11"/>
      <c r="B269" s="12"/>
      <c r="C269" s="11"/>
      <c r="D269" s="11"/>
      <c r="E269" s="11"/>
      <c r="F269" s="11"/>
    </row>
    <row r="270" spans="1:6" x14ac:dyDescent="0.2">
      <c r="A270" s="11"/>
      <c r="B270" s="12"/>
      <c r="C270" s="11"/>
      <c r="D270" s="11"/>
      <c r="E270" s="11"/>
      <c r="F270" s="11"/>
    </row>
    <row r="271" spans="1:6" x14ac:dyDescent="0.2">
      <c r="A271" s="11"/>
      <c r="B271" s="12"/>
      <c r="C271" s="11"/>
      <c r="D271" s="11"/>
      <c r="E271" s="11"/>
      <c r="F271" s="11"/>
    </row>
    <row r="272" spans="1:6" x14ac:dyDescent="0.2">
      <c r="A272" s="11"/>
      <c r="B272" s="12"/>
      <c r="C272" s="11"/>
      <c r="D272" s="11"/>
      <c r="E272" s="11"/>
      <c r="F272" s="11"/>
    </row>
    <row r="273" spans="1:6" x14ac:dyDescent="0.2">
      <c r="A273" s="11"/>
      <c r="B273" s="12"/>
      <c r="C273" s="11"/>
      <c r="D273" s="11"/>
      <c r="E273" s="11"/>
      <c r="F273" s="11"/>
    </row>
    <row r="274" spans="1:6" x14ac:dyDescent="0.2">
      <c r="A274" s="11"/>
      <c r="B274" s="12"/>
      <c r="C274" s="11"/>
      <c r="D274" s="11"/>
      <c r="E274" s="11"/>
      <c r="F274" s="11"/>
    </row>
    <row r="275" spans="1:6" x14ac:dyDescent="0.2">
      <c r="A275" s="11"/>
      <c r="B275" s="12"/>
      <c r="C275" s="11"/>
      <c r="D275" s="11"/>
      <c r="E275" s="11"/>
      <c r="F275" s="11"/>
    </row>
    <row r="276" spans="1:6" x14ac:dyDescent="0.2">
      <c r="A276" s="11"/>
      <c r="B276" s="12"/>
      <c r="C276" s="11"/>
      <c r="D276" s="11"/>
      <c r="E276" s="11"/>
      <c r="F276" s="11"/>
    </row>
    <row r="277" spans="1:6" x14ac:dyDescent="0.2">
      <c r="A277" s="11"/>
      <c r="B277" s="12"/>
      <c r="C277" s="11"/>
      <c r="D277" s="11"/>
      <c r="E277" s="11"/>
      <c r="F277" s="11"/>
    </row>
    <row r="278" spans="1:6" x14ac:dyDescent="0.2">
      <c r="A278" s="11"/>
      <c r="B278" s="12"/>
      <c r="C278" s="11"/>
      <c r="D278" s="11"/>
      <c r="E278" s="11"/>
      <c r="F278" s="11"/>
    </row>
    <row r="279" spans="1:6" x14ac:dyDescent="0.2">
      <c r="A279" s="11"/>
      <c r="B279" s="12"/>
      <c r="C279" s="11"/>
      <c r="D279" s="11"/>
      <c r="E279" s="11"/>
      <c r="F279" s="11"/>
    </row>
    <row r="280" spans="1:6" x14ac:dyDescent="0.2">
      <c r="A280" s="11"/>
      <c r="B280" s="12"/>
      <c r="C280" s="11"/>
      <c r="D280" s="11"/>
      <c r="E280" s="11"/>
      <c r="F280" s="11"/>
    </row>
    <row r="281" spans="1:6" x14ac:dyDescent="0.2">
      <c r="A281" s="11"/>
      <c r="B281" s="12"/>
      <c r="C281" s="11"/>
      <c r="D281" s="11"/>
      <c r="E281" s="11"/>
      <c r="F281" s="11"/>
    </row>
    <row r="282" spans="1:6" x14ac:dyDescent="0.2">
      <c r="A282" s="11"/>
      <c r="B282" s="12"/>
      <c r="C282" s="11"/>
      <c r="D282" s="11"/>
      <c r="E282" s="11"/>
      <c r="F282" s="11"/>
    </row>
    <row r="283" spans="1:6" x14ac:dyDescent="0.2">
      <c r="A283" s="11"/>
      <c r="B283" s="12"/>
      <c r="C283" s="11"/>
      <c r="D283" s="11"/>
      <c r="E283" s="11"/>
      <c r="F283" s="11"/>
    </row>
    <row r="284" spans="1:6" x14ac:dyDescent="0.2">
      <c r="A284" s="11"/>
      <c r="B284" s="12"/>
      <c r="C284" s="11"/>
      <c r="D284" s="11"/>
      <c r="E284" s="11"/>
      <c r="F284" s="11"/>
    </row>
    <row r="285" spans="1:6" x14ac:dyDescent="0.2">
      <c r="A285" s="11"/>
      <c r="B285" s="12"/>
      <c r="C285" s="11"/>
      <c r="D285" s="11"/>
      <c r="E285" s="11"/>
      <c r="F285" s="11"/>
    </row>
    <row r="286" spans="1:6" x14ac:dyDescent="0.2">
      <c r="A286" s="11"/>
      <c r="B286" s="12"/>
      <c r="C286" s="11"/>
      <c r="D286" s="11"/>
      <c r="E286" s="11"/>
      <c r="F286" s="11"/>
    </row>
    <row r="287" spans="1:6" x14ac:dyDescent="0.2">
      <c r="A287" s="11"/>
      <c r="B287" s="12"/>
      <c r="C287" s="11"/>
      <c r="D287" s="11"/>
      <c r="E287" s="11"/>
      <c r="F287" s="11"/>
    </row>
    <row r="288" spans="1:6" x14ac:dyDescent="0.2">
      <c r="A288" s="11"/>
      <c r="B288" s="12"/>
      <c r="C288" s="11"/>
      <c r="D288" s="11"/>
      <c r="E288" s="11"/>
      <c r="F288" s="11"/>
    </row>
    <row r="289" spans="1:6" x14ac:dyDescent="0.2">
      <c r="A289" s="11"/>
      <c r="B289" s="12"/>
      <c r="C289" s="11"/>
      <c r="D289" s="11"/>
      <c r="E289" s="11"/>
      <c r="F289" s="11"/>
    </row>
    <row r="290" spans="1:6" x14ac:dyDescent="0.2">
      <c r="A290" s="11"/>
      <c r="B290" s="12"/>
      <c r="C290" s="11"/>
      <c r="D290" s="11"/>
      <c r="E290" s="11"/>
      <c r="F290" s="11"/>
    </row>
    <row r="291" spans="1:6" x14ac:dyDescent="0.2">
      <c r="A291" s="11"/>
      <c r="B291" s="12"/>
      <c r="C291" s="11"/>
      <c r="D291" s="11"/>
      <c r="E291" s="11"/>
      <c r="F291" s="11"/>
    </row>
    <row r="292" spans="1:6" x14ac:dyDescent="0.2">
      <c r="A292" s="11"/>
      <c r="B292" s="12"/>
      <c r="C292" s="11"/>
      <c r="D292" s="11"/>
      <c r="E292" s="11"/>
      <c r="F292" s="11"/>
    </row>
    <row r="293" spans="1:6" x14ac:dyDescent="0.2">
      <c r="A293" s="11"/>
      <c r="B293" s="12"/>
      <c r="C293" s="11"/>
      <c r="D293" s="11"/>
      <c r="E293" s="11"/>
      <c r="F293" s="11"/>
    </row>
    <row r="294" spans="1:6" x14ac:dyDescent="0.2">
      <c r="A294" s="11"/>
      <c r="B294" s="12"/>
      <c r="C294" s="11"/>
      <c r="D294" s="11"/>
      <c r="E294" s="11"/>
      <c r="F294" s="11"/>
    </row>
    <row r="295" spans="1:6" x14ac:dyDescent="0.2">
      <c r="A295" s="11"/>
      <c r="B295" s="12"/>
      <c r="C295" s="11"/>
      <c r="D295" s="11"/>
      <c r="E295" s="11"/>
      <c r="F295" s="11"/>
    </row>
    <row r="296" spans="1:6" x14ac:dyDescent="0.2">
      <c r="A296" s="11"/>
      <c r="B296" s="12"/>
      <c r="C296" s="11"/>
      <c r="D296" s="11"/>
      <c r="E296" s="11"/>
      <c r="F296" s="11"/>
    </row>
    <row r="297" spans="1:6" x14ac:dyDescent="0.2">
      <c r="A297" s="11"/>
      <c r="B297" s="12"/>
      <c r="C297" s="11"/>
      <c r="D297" s="11"/>
      <c r="E297" s="11"/>
      <c r="F297" s="11"/>
    </row>
    <row r="298" spans="1:6" x14ac:dyDescent="0.2">
      <c r="A298" s="11"/>
      <c r="B298" s="12"/>
      <c r="C298" s="11"/>
      <c r="D298" s="11"/>
      <c r="E298" s="11"/>
      <c r="F298" s="11"/>
    </row>
    <row r="299" spans="1:6" x14ac:dyDescent="0.2">
      <c r="A299" s="11"/>
      <c r="B299" s="12"/>
      <c r="C299" s="11"/>
      <c r="D299" s="11"/>
      <c r="E299" s="11"/>
      <c r="F299" s="11"/>
    </row>
    <row r="300" spans="1:6" x14ac:dyDescent="0.2">
      <c r="A300" s="11"/>
      <c r="B300" s="12"/>
      <c r="C300" s="11"/>
      <c r="D300" s="11"/>
      <c r="E300" s="11"/>
      <c r="F300" s="11"/>
    </row>
    <row r="301" spans="1:6" x14ac:dyDescent="0.2">
      <c r="A301" s="11"/>
      <c r="B301" s="12"/>
      <c r="C301" s="11"/>
      <c r="D301" s="11"/>
      <c r="E301" s="11"/>
      <c r="F301" s="11"/>
    </row>
    <row r="302" spans="1:6" x14ac:dyDescent="0.2">
      <c r="A302" s="11"/>
      <c r="B302" s="12"/>
      <c r="C302" s="11"/>
      <c r="D302" s="11"/>
      <c r="E302" s="11"/>
      <c r="F302" s="11"/>
    </row>
    <row r="303" spans="1:6" x14ac:dyDescent="0.2">
      <c r="A303" s="11"/>
      <c r="B303" s="12"/>
      <c r="C303" s="11"/>
      <c r="D303" s="11"/>
      <c r="E303" s="11"/>
      <c r="F303" s="11"/>
    </row>
    <row r="304" spans="1:6" x14ac:dyDescent="0.2">
      <c r="A304" s="11"/>
      <c r="B304" s="12"/>
      <c r="C304" s="11"/>
      <c r="D304" s="11"/>
      <c r="E304" s="11"/>
      <c r="F304" s="11"/>
    </row>
    <row r="305" spans="1:6" x14ac:dyDescent="0.2">
      <c r="A305" s="11"/>
      <c r="B305" s="12"/>
      <c r="C305" s="11"/>
      <c r="D305" s="11"/>
      <c r="E305" s="11"/>
      <c r="F305" s="11"/>
    </row>
    <row r="306" spans="1:6" x14ac:dyDescent="0.2">
      <c r="A306" s="11"/>
      <c r="B306" s="12"/>
      <c r="C306" s="11"/>
      <c r="D306" s="11"/>
      <c r="E306" s="11"/>
      <c r="F306" s="11"/>
    </row>
    <row r="307" spans="1:6" x14ac:dyDescent="0.2">
      <c r="A307" s="11"/>
      <c r="B307" s="12"/>
      <c r="C307" s="11"/>
      <c r="D307" s="11"/>
      <c r="E307" s="11"/>
      <c r="F307" s="11"/>
    </row>
    <row r="308" spans="1:6" x14ac:dyDescent="0.2">
      <c r="A308" s="11"/>
      <c r="B308" s="12"/>
      <c r="C308" s="11"/>
      <c r="D308" s="11"/>
      <c r="E308" s="11"/>
      <c r="F308" s="11"/>
    </row>
    <row r="309" spans="1:6" x14ac:dyDescent="0.2">
      <c r="A309" s="11"/>
      <c r="B309" s="12"/>
      <c r="C309" s="11"/>
      <c r="D309" s="11"/>
      <c r="E309" s="11"/>
      <c r="F309" s="11"/>
    </row>
    <row r="310" spans="1:6" x14ac:dyDescent="0.2">
      <c r="A310" s="11"/>
      <c r="B310" s="12"/>
      <c r="C310" s="11"/>
      <c r="D310" s="11"/>
      <c r="E310" s="11"/>
      <c r="F310" s="11"/>
    </row>
    <row r="311" spans="1:6" x14ac:dyDescent="0.2">
      <c r="A311" s="11"/>
      <c r="B311" s="12"/>
      <c r="C311" s="11"/>
      <c r="D311" s="11"/>
      <c r="E311" s="11"/>
      <c r="F311" s="11"/>
    </row>
    <row r="312" spans="1:6" x14ac:dyDescent="0.2">
      <c r="A312" s="11"/>
      <c r="B312" s="12"/>
      <c r="C312" s="11"/>
      <c r="D312" s="11"/>
      <c r="E312" s="11"/>
      <c r="F312" s="11"/>
    </row>
    <row r="313" spans="1:6" x14ac:dyDescent="0.2">
      <c r="A313" s="11"/>
      <c r="B313" s="12"/>
      <c r="C313" s="11"/>
      <c r="D313" s="11"/>
      <c r="E313" s="11"/>
      <c r="F313" s="11"/>
    </row>
    <row r="314" spans="1:6" x14ac:dyDescent="0.2">
      <c r="A314" s="11"/>
      <c r="B314" s="12"/>
      <c r="C314" s="11"/>
      <c r="D314" s="11"/>
      <c r="E314" s="11"/>
      <c r="F314" s="11"/>
    </row>
    <row r="315" spans="1:6" x14ac:dyDescent="0.2">
      <c r="A315" s="11"/>
      <c r="B315" s="12"/>
      <c r="C315" s="11"/>
      <c r="D315" s="11"/>
      <c r="E315" s="11"/>
      <c r="F315" s="11"/>
    </row>
    <row r="316" spans="1:6" x14ac:dyDescent="0.2">
      <c r="A316" s="11"/>
      <c r="B316" s="12"/>
      <c r="C316" s="11"/>
      <c r="D316" s="11"/>
      <c r="E316" s="11"/>
      <c r="F316" s="11"/>
    </row>
    <row r="317" spans="1:6" x14ac:dyDescent="0.2">
      <c r="A317" s="11"/>
      <c r="B317" s="12"/>
      <c r="C317" s="11"/>
      <c r="D317" s="11"/>
      <c r="E317" s="11"/>
      <c r="F317" s="11"/>
    </row>
    <row r="318" spans="1:6" x14ac:dyDescent="0.2">
      <c r="A318" s="11"/>
      <c r="B318" s="12"/>
      <c r="C318" s="11"/>
      <c r="D318" s="11"/>
      <c r="E318" s="11"/>
      <c r="F318" s="11"/>
    </row>
    <row r="319" spans="1:6" x14ac:dyDescent="0.2">
      <c r="A319" s="11"/>
      <c r="B319" s="12"/>
      <c r="C319" s="11"/>
      <c r="D319" s="11"/>
      <c r="E319" s="11"/>
      <c r="F319" s="11"/>
    </row>
    <row r="320" spans="1:6" x14ac:dyDescent="0.2">
      <c r="A320" s="11"/>
      <c r="B320" s="12"/>
      <c r="C320" s="11"/>
      <c r="D320" s="11"/>
      <c r="E320" s="11"/>
      <c r="F320" s="11"/>
    </row>
    <row r="321" spans="1:6" x14ac:dyDescent="0.2">
      <c r="A321" s="11"/>
      <c r="B321" s="12"/>
      <c r="C321" s="11"/>
      <c r="D321" s="11"/>
      <c r="E321" s="11"/>
      <c r="F321" s="11"/>
    </row>
    <row r="322" spans="1:6" x14ac:dyDescent="0.2">
      <c r="A322" s="11"/>
      <c r="B322" s="12"/>
      <c r="C322" s="11"/>
      <c r="D322" s="11"/>
      <c r="E322" s="11"/>
      <c r="F322" s="11"/>
    </row>
    <row r="323" spans="1:6" x14ac:dyDescent="0.2">
      <c r="A323" s="11"/>
      <c r="B323" s="12"/>
      <c r="C323" s="11"/>
      <c r="D323" s="11"/>
      <c r="E323" s="11"/>
      <c r="F323" s="11"/>
    </row>
    <row r="324" spans="1:6" x14ac:dyDescent="0.2">
      <c r="A324" s="11"/>
      <c r="B324" s="12"/>
      <c r="C324" s="11"/>
      <c r="D324" s="11"/>
      <c r="E324" s="11"/>
      <c r="F324" s="11"/>
    </row>
    <row r="325" spans="1:6" x14ac:dyDescent="0.2">
      <c r="A325" s="11"/>
      <c r="B325" s="12"/>
      <c r="C325" s="11"/>
      <c r="D325" s="11"/>
      <c r="E325" s="11"/>
      <c r="F325" s="11"/>
    </row>
    <row r="326" spans="1:6" x14ac:dyDescent="0.2">
      <c r="A326" s="11"/>
      <c r="B326" s="12"/>
      <c r="C326" s="11"/>
      <c r="D326" s="11"/>
      <c r="E326" s="11"/>
      <c r="F326" s="11"/>
    </row>
    <row r="327" spans="1:6" x14ac:dyDescent="0.2">
      <c r="A327" s="11"/>
      <c r="B327" s="12"/>
      <c r="C327" s="11"/>
      <c r="D327" s="11"/>
      <c r="E327" s="11"/>
      <c r="F327" s="11"/>
    </row>
    <row r="328" spans="1:6" x14ac:dyDescent="0.2">
      <c r="A328" s="11"/>
      <c r="B328" s="12"/>
      <c r="C328" s="11"/>
      <c r="D328" s="11"/>
      <c r="E328" s="11"/>
      <c r="F328" s="11"/>
    </row>
    <row r="329" spans="1:6" x14ac:dyDescent="0.2">
      <c r="A329" s="11"/>
      <c r="B329" s="12"/>
      <c r="C329" s="11"/>
      <c r="D329" s="11"/>
      <c r="E329" s="11"/>
      <c r="F329" s="11"/>
    </row>
    <row r="330" spans="1:6" x14ac:dyDescent="0.2">
      <c r="A330" s="11"/>
      <c r="B330" s="12"/>
      <c r="C330" s="11"/>
      <c r="D330" s="11"/>
      <c r="E330" s="11"/>
      <c r="F330" s="11"/>
    </row>
    <row r="331" spans="1:6" x14ac:dyDescent="0.2">
      <c r="A331" s="11"/>
      <c r="B331" s="12"/>
      <c r="C331" s="11"/>
      <c r="D331" s="11"/>
      <c r="E331" s="11"/>
      <c r="F331" s="11"/>
    </row>
    <row r="332" spans="1:6" x14ac:dyDescent="0.2">
      <c r="A332" s="11"/>
      <c r="B332" s="12"/>
      <c r="C332" s="11"/>
      <c r="D332" s="11"/>
      <c r="E332" s="11"/>
      <c r="F332" s="11"/>
    </row>
    <row r="333" spans="1:6" x14ac:dyDescent="0.2">
      <c r="A333" s="11"/>
      <c r="B333" s="12"/>
      <c r="C333" s="11"/>
      <c r="D333" s="11"/>
      <c r="E333" s="11"/>
      <c r="F333" s="11"/>
    </row>
    <row r="334" spans="1:6" x14ac:dyDescent="0.2">
      <c r="A334" s="11"/>
      <c r="B334" s="12"/>
      <c r="C334" s="11"/>
      <c r="D334" s="11"/>
      <c r="E334" s="11"/>
      <c r="F334" s="11"/>
    </row>
    <row r="335" spans="1:6" x14ac:dyDescent="0.2">
      <c r="A335" s="11"/>
      <c r="B335" s="12"/>
      <c r="C335" s="11"/>
      <c r="D335" s="11"/>
      <c r="E335" s="11"/>
      <c r="F335" s="11"/>
    </row>
    <row r="336" spans="1:6" x14ac:dyDescent="0.2">
      <c r="A336" s="11"/>
      <c r="B336" s="12"/>
      <c r="C336" s="11"/>
      <c r="D336" s="11"/>
      <c r="E336" s="11"/>
      <c r="F336" s="11"/>
    </row>
    <row r="337" spans="1:6" x14ac:dyDescent="0.2">
      <c r="A337" s="11"/>
      <c r="B337" s="12"/>
      <c r="C337" s="11"/>
      <c r="D337" s="11"/>
      <c r="E337" s="11"/>
      <c r="F337" s="11"/>
    </row>
    <row r="338" spans="1:6" x14ac:dyDescent="0.2">
      <c r="A338" s="11"/>
      <c r="B338" s="12"/>
      <c r="C338" s="11"/>
      <c r="D338" s="11"/>
      <c r="E338" s="11"/>
      <c r="F338" s="11"/>
    </row>
    <row r="339" spans="1:6" x14ac:dyDescent="0.2">
      <c r="A339" s="11"/>
      <c r="B339" s="12"/>
      <c r="C339" s="11"/>
      <c r="D339" s="11"/>
      <c r="E339" s="11"/>
      <c r="F339" s="11"/>
    </row>
    <row r="340" spans="1:6" x14ac:dyDescent="0.2">
      <c r="A340" s="11"/>
      <c r="B340" s="12"/>
      <c r="C340" s="11"/>
      <c r="D340" s="11"/>
      <c r="E340" s="11"/>
      <c r="F340" s="11"/>
    </row>
    <row r="341" spans="1:6" x14ac:dyDescent="0.2">
      <c r="A341" s="11"/>
      <c r="B341" s="12"/>
      <c r="C341" s="11"/>
      <c r="D341" s="11"/>
      <c r="E341" s="11"/>
      <c r="F341" s="11"/>
    </row>
    <row r="342" spans="1:6" x14ac:dyDescent="0.2">
      <c r="A342" s="11"/>
      <c r="B342" s="12"/>
      <c r="C342" s="11"/>
      <c r="D342" s="11"/>
      <c r="E342" s="11"/>
      <c r="F342" s="11"/>
    </row>
    <row r="343" spans="1:6" x14ac:dyDescent="0.2">
      <c r="A343" s="11"/>
      <c r="B343" s="12"/>
      <c r="C343" s="11"/>
      <c r="D343" s="11"/>
      <c r="E343" s="11"/>
      <c r="F343" s="11"/>
    </row>
    <row r="344" spans="1:6" x14ac:dyDescent="0.2">
      <c r="A344" s="11"/>
      <c r="B344" s="12"/>
      <c r="C344" s="11"/>
      <c r="D344" s="11"/>
      <c r="E344" s="11"/>
      <c r="F344" s="11"/>
    </row>
    <row r="345" spans="1:6" x14ac:dyDescent="0.2">
      <c r="A345" s="11"/>
      <c r="B345" s="12"/>
      <c r="C345" s="11"/>
      <c r="D345" s="11"/>
      <c r="E345" s="11"/>
      <c r="F345" s="11"/>
    </row>
    <row r="346" spans="1:6" x14ac:dyDescent="0.2">
      <c r="A346" s="11"/>
      <c r="B346" s="12"/>
      <c r="C346" s="11"/>
      <c r="D346" s="11"/>
      <c r="E346" s="11"/>
      <c r="F346" s="11"/>
    </row>
    <row r="347" spans="1:6" x14ac:dyDescent="0.2">
      <c r="A347" s="11"/>
      <c r="B347" s="12"/>
      <c r="C347" s="11"/>
      <c r="D347" s="11"/>
      <c r="E347" s="11"/>
      <c r="F347" s="11"/>
    </row>
    <row r="348" spans="1:6" x14ac:dyDescent="0.2">
      <c r="A348" s="11"/>
      <c r="B348" s="12"/>
      <c r="C348" s="11"/>
      <c r="D348" s="11"/>
      <c r="E348" s="11"/>
      <c r="F348" s="11"/>
    </row>
    <row r="349" spans="1:6" x14ac:dyDescent="0.2">
      <c r="A349" s="11"/>
      <c r="B349" s="12"/>
      <c r="C349" s="11"/>
      <c r="D349" s="11"/>
      <c r="E349" s="11"/>
      <c r="F349" s="11"/>
    </row>
    <row r="350" spans="1:6" x14ac:dyDescent="0.2">
      <c r="A350" s="11"/>
      <c r="B350" s="12"/>
      <c r="C350" s="11"/>
      <c r="D350" s="11"/>
      <c r="E350" s="11"/>
      <c r="F350" s="11"/>
    </row>
    <row r="351" spans="1:6" x14ac:dyDescent="0.2">
      <c r="A351" s="11"/>
      <c r="B351" s="12"/>
      <c r="C351" s="11"/>
      <c r="D351" s="11"/>
      <c r="E351" s="11"/>
      <c r="F351" s="11"/>
    </row>
    <row r="352" spans="1:6" x14ac:dyDescent="0.2">
      <c r="A352" s="11"/>
      <c r="B352" s="12"/>
      <c r="C352" s="11"/>
      <c r="D352" s="11"/>
      <c r="E352" s="11"/>
      <c r="F352" s="11"/>
    </row>
    <row r="353" spans="1:6" x14ac:dyDescent="0.2">
      <c r="A353" s="11"/>
      <c r="B353" s="12"/>
      <c r="C353" s="11"/>
      <c r="D353" s="11"/>
      <c r="E353" s="11"/>
      <c r="F353" s="11"/>
    </row>
    <row r="354" spans="1:6" x14ac:dyDescent="0.2">
      <c r="A354" s="11"/>
      <c r="B354" s="12"/>
      <c r="C354" s="11"/>
      <c r="D354" s="11"/>
      <c r="E354" s="11"/>
      <c r="F354" s="11"/>
    </row>
    <row r="355" spans="1:6" x14ac:dyDescent="0.2">
      <c r="A355" s="11"/>
      <c r="B355" s="12"/>
      <c r="C355" s="11"/>
      <c r="D355" s="11"/>
      <c r="E355" s="11"/>
      <c r="F355" s="11"/>
    </row>
    <row r="356" spans="1:6" x14ac:dyDescent="0.2">
      <c r="A356" s="11"/>
      <c r="B356" s="12"/>
      <c r="C356" s="11"/>
      <c r="D356" s="11"/>
      <c r="E356" s="11"/>
      <c r="F356" s="11"/>
    </row>
    <row r="357" spans="1:6" x14ac:dyDescent="0.2">
      <c r="A357" s="11"/>
      <c r="B357" s="12"/>
      <c r="C357" s="11"/>
      <c r="D357" s="11"/>
      <c r="E357" s="11"/>
      <c r="F357" s="11"/>
    </row>
    <row r="358" spans="1:6" x14ac:dyDescent="0.2">
      <c r="A358" s="11"/>
      <c r="B358" s="12"/>
      <c r="C358" s="11"/>
      <c r="D358" s="11"/>
      <c r="E358" s="11"/>
      <c r="F358" s="11"/>
    </row>
    <row r="359" spans="1:6" x14ac:dyDescent="0.2">
      <c r="A359" s="11"/>
      <c r="B359" s="12"/>
      <c r="C359" s="11"/>
      <c r="D359" s="11"/>
      <c r="E359" s="11"/>
      <c r="F359" s="11"/>
    </row>
    <row r="360" spans="1:6" x14ac:dyDescent="0.2">
      <c r="A360" s="11"/>
      <c r="B360" s="12"/>
      <c r="C360" s="11"/>
      <c r="D360" s="11"/>
      <c r="E360" s="11"/>
      <c r="F360" s="11"/>
    </row>
    <row r="361" spans="1:6" x14ac:dyDescent="0.2">
      <c r="A361" s="11"/>
      <c r="B361" s="12"/>
      <c r="C361" s="11"/>
      <c r="D361" s="11"/>
      <c r="E361" s="11"/>
      <c r="F361" s="11"/>
    </row>
    <row r="362" spans="1:6" x14ac:dyDescent="0.2">
      <c r="A362" s="11"/>
      <c r="B362" s="12"/>
      <c r="C362" s="11"/>
      <c r="D362" s="11"/>
      <c r="E362" s="11"/>
      <c r="F362" s="11"/>
    </row>
    <row r="363" spans="1:6" x14ac:dyDescent="0.2">
      <c r="A363" s="11"/>
      <c r="B363" s="12"/>
      <c r="C363" s="11"/>
      <c r="D363" s="11"/>
      <c r="E363" s="11"/>
      <c r="F363" s="11"/>
    </row>
    <row r="364" spans="1:6" x14ac:dyDescent="0.2">
      <c r="A364" s="11"/>
      <c r="B364" s="12"/>
      <c r="C364" s="11"/>
      <c r="D364" s="11"/>
      <c r="E364" s="11"/>
      <c r="F364" s="11"/>
    </row>
    <row r="365" spans="1:6" x14ac:dyDescent="0.2">
      <c r="A365" s="11"/>
      <c r="B365" s="12"/>
      <c r="C365" s="11"/>
      <c r="D365" s="11"/>
      <c r="E365" s="11"/>
      <c r="F365" s="11"/>
    </row>
    <row r="366" spans="1:6" x14ac:dyDescent="0.2">
      <c r="A366" s="11"/>
      <c r="B366" s="12"/>
      <c r="C366" s="11"/>
      <c r="D366" s="11"/>
      <c r="E366" s="11"/>
      <c r="F366" s="11"/>
    </row>
    <row r="367" spans="1:6" x14ac:dyDescent="0.2">
      <c r="A367" s="11"/>
      <c r="B367" s="12"/>
      <c r="C367" s="11"/>
      <c r="D367" s="11"/>
      <c r="E367" s="11"/>
      <c r="F367" s="11"/>
    </row>
    <row r="368" spans="1:6" x14ac:dyDescent="0.2">
      <c r="A368" s="11"/>
      <c r="B368" s="12"/>
      <c r="C368" s="11"/>
      <c r="D368" s="11"/>
      <c r="E368" s="11"/>
      <c r="F368" s="11"/>
    </row>
    <row r="369" spans="1:6" x14ac:dyDescent="0.2">
      <c r="A369" s="11"/>
      <c r="B369" s="12"/>
      <c r="C369" s="11"/>
      <c r="D369" s="11"/>
      <c r="E369" s="11"/>
      <c r="F369" s="11"/>
    </row>
    <row r="370" spans="1:6" x14ac:dyDescent="0.2">
      <c r="A370" s="11"/>
      <c r="B370" s="12"/>
      <c r="C370" s="11"/>
      <c r="D370" s="11"/>
      <c r="E370" s="11"/>
      <c r="F370" s="11"/>
    </row>
    <row r="371" spans="1:6" x14ac:dyDescent="0.2">
      <c r="A371" s="11"/>
      <c r="B371" s="12"/>
      <c r="C371" s="11"/>
      <c r="D371" s="11"/>
      <c r="E371" s="11"/>
      <c r="F371" s="11"/>
    </row>
    <row r="372" spans="1:6" x14ac:dyDescent="0.2">
      <c r="A372" s="11"/>
      <c r="B372" s="12"/>
      <c r="C372" s="11"/>
      <c r="D372" s="11"/>
      <c r="E372" s="11"/>
      <c r="F372" s="11"/>
    </row>
    <row r="373" spans="1:6" x14ac:dyDescent="0.2">
      <c r="A373" s="11"/>
      <c r="B373" s="12"/>
      <c r="C373" s="11"/>
      <c r="D373" s="11"/>
      <c r="E373" s="11"/>
      <c r="F373" s="11"/>
    </row>
    <row r="374" spans="1:6" x14ac:dyDescent="0.2">
      <c r="A374" s="11"/>
      <c r="B374" s="12"/>
      <c r="C374" s="11"/>
      <c r="D374" s="11"/>
      <c r="E374" s="11"/>
      <c r="F374" s="11"/>
    </row>
    <row r="375" spans="1:6" x14ac:dyDescent="0.2">
      <c r="A375" s="11"/>
      <c r="B375" s="12"/>
      <c r="C375" s="11"/>
      <c r="D375" s="11"/>
      <c r="E375" s="11"/>
      <c r="F375" s="11"/>
    </row>
    <row r="376" spans="1:6" x14ac:dyDescent="0.2">
      <c r="A376" s="11"/>
      <c r="B376" s="12"/>
      <c r="C376" s="11"/>
      <c r="D376" s="11"/>
      <c r="E376" s="11"/>
      <c r="F376" s="11"/>
    </row>
    <row r="377" spans="1:6" x14ac:dyDescent="0.2">
      <c r="A377" s="11"/>
      <c r="B377" s="12"/>
      <c r="C377" s="11"/>
      <c r="D377" s="11"/>
      <c r="E377" s="11"/>
      <c r="F377" s="11"/>
    </row>
    <row r="378" spans="1:6" x14ac:dyDescent="0.2">
      <c r="A378" s="11"/>
      <c r="B378" s="12"/>
      <c r="C378" s="11"/>
      <c r="D378" s="11"/>
      <c r="E378" s="11"/>
      <c r="F378" s="11"/>
    </row>
    <row r="379" spans="1:6" x14ac:dyDescent="0.2">
      <c r="A379" s="11"/>
      <c r="B379" s="12"/>
      <c r="C379" s="11"/>
      <c r="D379" s="11"/>
      <c r="E379" s="11"/>
      <c r="F379" s="11"/>
    </row>
    <row r="380" spans="1:6" x14ac:dyDescent="0.2">
      <c r="A380" s="11"/>
      <c r="B380" s="12"/>
      <c r="C380" s="11"/>
      <c r="D380" s="11"/>
      <c r="E380" s="11"/>
      <c r="F380" s="11"/>
    </row>
    <row r="381" spans="1:6" x14ac:dyDescent="0.2">
      <c r="A381" s="11"/>
      <c r="B381" s="12"/>
      <c r="C381" s="11"/>
      <c r="D381" s="11"/>
      <c r="E381" s="11"/>
      <c r="F381" s="11"/>
    </row>
    <row r="382" spans="1:6" x14ac:dyDescent="0.2">
      <c r="A382" s="11"/>
      <c r="B382" s="12"/>
      <c r="C382" s="11"/>
      <c r="D382" s="11"/>
      <c r="E382" s="11"/>
      <c r="F382" s="11"/>
    </row>
    <row r="383" spans="1:6" x14ac:dyDescent="0.2">
      <c r="A383" s="11"/>
      <c r="B383" s="12"/>
      <c r="C383" s="11"/>
      <c r="D383" s="11"/>
      <c r="E383" s="11"/>
      <c r="F383" s="11"/>
    </row>
    <row r="384" spans="1:6" x14ac:dyDescent="0.2">
      <c r="A384" s="11"/>
      <c r="B384" s="12"/>
      <c r="C384" s="11"/>
      <c r="D384" s="11"/>
      <c r="E384" s="11"/>
      <c r="F384" s="11"/>
    </row>
    <row r="385" spans="1:6" x14ac:dyDescent="0.2">
      <c r="A385" s="11"/>
      <c r="B385" s="12"/>
      <c r="C385" s="11"/>
      <c r="D385" s="11"/>
      <c r="E385" s="11"/>
      <c r="F385" s="11"/>
    </row>
    <row r="386" spans="1:6" x14ac:dyDescent="0.2">
      <c r="A386" s="11"/>
      <c r="B386" s="12"/>
      <c r="C386" s="11"/>
      <c r="D386" s="11"/>
      <c r="E386" s="11"/>
      <c r="F386" s="11"/>
    </row>
    <row r="387" spans="1:6" x14ac:dyDescent="0.2">
      <c r="A387" s="11"/>
      <c r="B387" s="12"/>
      <c r="C387" s="11"/>
      <c r="D387" s="11"/>
      <c r="E387" s="11"/>
      <c r="F387" s="11"/>
    </row>
    <row r="388" spans="1:6" x14ac:dyDescent="0.2">
      <c r="A388" s="11"/>
      <c r="B388" s="12"/>
      <c r="C388" s="11"/>
      <c r="D388" s="11"/>
      <c r="E388" s="11"/>
      <c r="F388" s="11"/>
    </row>
    <row r="389" spans="1:6" x14ac:dyDescent="0.2">
      <c r="A389" s="11"/>
      <c r="B389" s="12"/>
      <c r="C389" s="11"/>
      <c r="D389" s="11"/>
      <c r="E389" s="11"/>
      <c r="F389" s="11"/>
    </row>
    <row r="390" spans="1:6" x14ac:dyDescent="0.2">
      <c r="A390" s="11"/>
      <c r="B390" s="12"/>
      <c r="C390" s="11"/>
      <c r="D390" s="11"/>
      <c r="E390" s="11"/>
      <c r="F390" s="11"/>
    </row>
    <row r="391" spans="1:6" x14ac:dyDescent="0.2">
      <c r="A391" s="11"/>
      <c r="B391" s="12"/>
      <c r="C391" s="11"/>
      <c r="D391" s="11"/>
      <c r="E391" s="11"/>
      <c r="F391" s="11"/>
    </row>
    <row r="392" spans="1:6" x14ac:dyDescent="0.2">
      <c r="A392" s="11"/>
      <c r="B392" s="12"/>
      <c r="C392" s="11"/>
      <c r="D392" s="11"/>
      <c r="E392" s="11"/>
      <c r="F392" s="11"/>
    </row>
    <row r="393" spans="1:6" x14ac:dyDescent="0.2">
      <c r="A393" s="11"/>
      <c r="B393" s="12"/>
      <c r="C393" s="11"/>
      <c r="D393" s="11"/>
      <c r="E393" s="11"/>
      <c r="F393" s="11"/>
    </row>
    <row r="394" spans="1:6" x14ac:dyDescent="0.2">
      <c r="A394" s="11"/>
      <c r="B394" s="12"/>
      <c r="C394" s="11"/>
      <c r="D394" s="11"/>
      <c r="E394" s="11"/>
      <c r="F394" s="11"/>
    </row>
    <row r="395" spans="1:6" x14ac:dyDescent="0.2">
      <c r="A395" s="11"/>
      <c r="B395" s="12"/>
      <c r="C395" s="11"/>
      <c r="D395" s="11"/>
      <c r="E395" s="11"/>
      <c r="F395" s="11"/>
    </row>
    <row r="396" spans="1:6" x14ac:dyDescent="0.2">
      <c r="A396" s="11"/>
      <c r="B396" s="12"/>
      <c r="C396" s="11"/>
      <c r="D396" s="11"/>
      <c r="E396" s="11"/>
      <c r="F396" s="11"/>
    </row>
    <row r="397" spans="1:6" x14ac:dyDescent="0.2">
      <c r="A397" s="11"/>
      <c r="B397" s="12"/>
      <c r="C397" s="11"/>
      <c r="D397" s="11"/>
      <c r="E397" s="11"/>
      <c r="F397" s="11"/>
    </row>
    <row r="398" spans="1:6" x14ac:dyDescent="0.2">
      <c r="A398" s="11"/>
      <c r="B398" s="12"/>
      <c r="C398" s="11"/>
      <c r="D398" s="11"/>
      <c r="E398" s="11"/>
      <c r="F398" s="11"/>
    </row>
    <row r="399" spans="1:6" x14ac:dyDescent="0.2">
      <c r="A399" s="11"/>
      <c r="B399" s="12"/>
      <c r="C399" s="11"/>
      <c r="D399" s="11"/>
      <c r="E399" s="11"/>
      <c r="F399" s="11"/>
    </row>
    <row r="400" spans="1:6" x14ac:dyDescent="0.2">
      <c r="A400" s="11"/>
      <c r="B400" s="12"/>
      <c r="C400" s="11"/>
      <c r="D400" s="11"/>
      <c r="E400" s="11"/>
      <c r="F400" s="11"/>
    </row>
    <row r="401" spans="1:6" x14ac:dyDescent="0.2">
      <c r="A401" s="11"/>
      <c r="B401" s="12"/>
      <c r="C401" s="11"/>
      <c r="D401" s="11"/>
      <c r="E401" s="11"/>
      <c r="F401" s="11"/>
    </row>
    <row r="402" spans="1:6" x14ac:dyDescent="0.2">
      <c r="A402" s="11"/>
      <c r="B402" s="12"/>
      <c r="C402" s="11"/>
      <c r="D402" s="11"/>
      <c r="E402" s="11"/>
      <c r="F402" s="11"/>
    </row>
    <row r="403" spans="1:6" x14ac:dyDescent="0.2">
      <c r="A403" s="11"/>
      <c r="B403" s="12"/>
      <c r="C403" s="11"/>
      <c r="D403" s="11"/>
      <c r="E403" s="11"/>
      <c r="F403" s="11"/>
    </row>
    <row r="404" spans="1:6" x14ac:dyDescent="0.2">
      <c r="A404" s="11"/>
      <c r="B404" s="12"/>
      <c r="C404" s="11"/>
      <c r="D404" s="11"/>
      <c r="E404" s="11"/>
      <c r="F404" s="11"/>
    </row>
    <row r="405" spans="1:6" x14ac:dyDescent="0.2">
      <c r="A405" s="11"/>
      <c r="B405" s="12"/>
      <c r="C405" s="11"/>
      <c r="D405" s="11"/>
      <c r="E405" s="11"/>
      <c r="F405" s="11"/>
    </row>
    <row r="406" spans="1:6" x14ac:dyDescent="0.2">
      <c r="A406" s="11"/>
      <c r="B406" s="12"/>
      <c r="C406" s="11"/>
      <c r="D406" s="11"/>
      <c r="E406" s="11"/>
      <c r="F406" s="11"/>
    </row>
    <row r="407" spans="1:6" x14ac:dyDescent="0.2">
      <c r="A407" s="11"/>
      <c r="B407" s="12"/>
      <c r="C407" s="11"/>
      <c r="D407" s="11"/>
      <c r="E407" s="11"/>
      <c r="F407" s="11"/>
    </row>
    <row r="408" spans="1:6" x14ac:dyDescent="0.2">
      <c r="A408" s="11"/>
      <c r="B408" s="12"/>
      <c r="C408" s="11"/>
      <c r="D408" s="11"/>
      <c r="E408" s="11"/>
      <c r="F408" s="11"/>
    </row>
    <row r="409" spans="1:6" x14ac:dyDescent="0.2">
      <c r="A409" s="11"/>
      <c r="B409" s="12"/>
      <c r="C409" s="11"/>
      <c r="D409" s="11"/>
      <c r="E409" s="11"/>
      <c r="F409" s="11"/>
    </row>
    <row r="410" spans="1:6" x14ac:dyDescent="0.2">
      <c r="A410" s="11"/>
      <c r="B410" s="12"/>
      <c r="C410" s="11"/>
      <c r="D410" s="11"/>
      <c r="E410" s="11"/>
      <c r="F410" s="11"/>
    </row>
    <row r="411" spans="1:6" x14ac:dyDescent="0.2">
      <c r="A411" s="11"/>
      <c r="B411" s="12"/>
      <c r="C411" s="11"/>
      <c r="D411" s="11"/>
      <c r="E411" s="11"/>
      <c r="F411" s="11"/>
    </row>
    <row r="412" spans="1:6" x14ac:dyDescent="0.2">
      <c r="A412" s="11"/>
      <c r="B412" s="12"/>
      <c r="C412" s="11"/>
      <c r="D412" s="11"/>
      <c r="E412" s="11"/>
      <c r="F412" s="11"/>
    </row>
    <row r="413" spans="1:6" x14ac:dyDescent="0.2">
      <c r="A413" s="11"/>
      <c r="B413" s="12"/>
      <c r="C413" s="11"/>
      <c r="D413" s="11"/>
      <c r="E413" s="11"/>
      <c r="F413" s="11"/>
    </row>
    <row r="414" spans="1:6" x14ac:dyDescent="0.2">
      <c r="A414" s="11"/>
      <c r="B414" s="12"/>
      <c r="C414" s="11"/>
      <c r="D414" s="11"/>
      <c r="E414" s="11"/>
      <c r="F414" s="11"/>
    </row>
    <row r="415" spans="1:6" x14ac:dyDescent="0.2">
      <c r="A415" s="11"/>
      <c r="B415" s="12"/>
      <c r="C415" s="11"/>
      <c r="D415" s="11"/>
      <c r="E415" s="11"/>
      <c r="F415" s="11"/>
    </row>
    <row r="416" spans="1:6" x14ac:dyDescent="0.2">
      <c r="A416" s="11"/>
      <c r="B416" s="12"/>
      <c r="C416" s="11"/>
      <c r="D416" s="11"/>
      <c r="E416" s="11"/>
      <c r="F416" s="11"/>
    </row>
    <row r="417" spans="1:6" x14ac:dyDescent="0.2">
      <c r="A417" s="11"/>
      <c r="B417" s="12"/>
      <c r="C417" s="11"/>
      <c r="D417" s="11"/>
      <c r="E417" s="11"/>
      <c r="F417" s="11"/>
    </row>
    <row r="418" spans="1:6" x14ac:dyDescent="0.2">
      <c r="A418" s="11"/>
      <c r="B418" s="12"/>
      <c r="C418" s="11"/>
      <c r="D418" s="11"/>
      <c r="E418" s="11"/>
      <c r="F418" s="11"/>
    </row>
    <row r="419" spans="1:6" x14ac:dyDescent="0.2">
      <c r="A419" s="11"/>
      <c r="B419" s="12"/>
      <c r="C419" s="11"/>
      <c r="D419" s="11"/>
      <c r="E419" s="11"/>
      <c r="F419" s="11"/>
    </row>
    <row r="420" spans="1:6" x14ac:dyDescent="0.2">
      <c r="A420" s="11"/>
      <c r="B420" s="12"/>
      <c r="C420" s="11"/>
      <c r="D420" s="11"/>
      <c r="E420" s="11"/>
      <c r="F420" s="11"/>
    </row>
    <row r="421" spans="1:6" x14ac:dyDescent="0.2">
      <c r="A421" s="11"/>
      <c r="B421" s="12"/>
      <c r="C421" s="11"/>
      <c r="D421" s="11"/>
      <c r="E421" s="11"/>
      <c r="F421" s="11"/>
    </row>
    <row r="422" spans="1:6" x14ac:dyDescent="0.2">
      <c r="A422" s="11"/>
      <c r="B422" s="12"/>
      <c r="C422" s="11"/>
      <c r="D422" s="11"/>
      <c r="E422" s="11"/>
      <c r="F422" s="11"/>
    </row>
    <row r="423" spans="1:6" x14ac:dyDescent="0.2">
      <c r="A423" s="11"/>
      <c r="B423" s="12"/>
      <c r="C423" s="11"/>
      <c r="D423" s="11"/>
      <c r="E423" s="11"/>
      <c r="F423" s="11"/>
    </row>
    <row r="424" spans="1:6" x14ac:dyDescent="0.2">
      <c r="A424" s="11"/>
      <c r="B424" s="12"/>
      <c r="C424" s="11"/>
      <c r="D424" s="11"/>
      <c r="E424" s="11"/>
      <c r="F424" s="11"/>
    </row>
    <row r="425" spans="1:6" x14ac:dyDescent="0.2">
      <c r="A425" s="11"/>
      <c r="B425" s="12"/>
      <c r="C425" s="11"/>
      <c r="D425" s="11"/>
      <c r="E425" s="11"/>
      <c r="F425" s="11"/>
    </row>
    <row r="426" spans="1:6" x14ac:dyDescent="0.2">
      <c r="A426" s="11"/>
      <c r="B426" s="12"/>
      <c r="C426" s="11"/>
      <c r="D426" s="11"/>
      <c r="E426" s="11"/>
      <c r="F426" s="11"/>
    </row>
    <row r="427" spans="1:6" x14ac:dyDescent="0.2">
      <c r="A427" s="11"/>
      <c r="B427" s="12"/>
      <c r="C427" s="11"/>
      <c r="D427" s="11"/>
      <c r="E427" s="11"/>
      <c r="F427" s="11"/>
    </row>
    <row r="428" spans="1:6" x14ac:dyDescent="0.2">
      <c r="A428" s="11"/>
      <c r="B428" s="12"/>
      <c r="C428" s="11"/>
      <c r="D428" s="11"/>
      <c r="E428" s="11"/>
      <c r="F428" s="11"/>
    </row>
    <row r="429" spans="1:6" x14ac:dyDescent="0.2">
      <c r="A429" s="11"/>
      <c r="B429" s="12"/>
      <c r="C429" s="11"/>
      <c r="D429" s="11"/>
      <c r="E429" s="11"/>
      <c r="F429" s="11"/>
    </row>
    <row r="430" spans="1:6" x14ac:dyDescent="0.2">
      <c r="A430" s="11"/>
      <c r="B430" s="12"/>
      <c r="C430" s="11"/>
      <c r="D430" s="11"/>
      <c r="E430" s="11"/>
      <c r="F430" s="11"/>
    </row>
    <row r="431" spans="1:6" x14ac:dyDescent="0.2">
      <c r="A431" s="11"/>
      <c r="B431" s="12"/>
      <c r="C431" s="11"/>
      <c r="D431" s="11"/>
      <c r="E431" s="11"/>
      <c r="F431" s="11"/>
    </row>
    <row r="432" spans="1:6" x14ac:dyDescent="0.2">
      <c r="A432" s="11"/>
      <c r="B432" s="12"/>
      <c r="C432" s="11"/>
      <c r="D432" s="11"/>
      <c r="E432" s="11"/>
      <c r="F432" s="11"/>
    </row>
    <row r="433" spans="1:6" x14ac:dyDescent="0.2">
      <c r="A433" s="11"/>
      <c r="B433" s="12"/>
      <c r="C433" s="11"/>
      <c r="D433" s="11"/>
      <c r="E433" s="11"/>
      <c r="F433" s="11"/>
    </row>
    <row r="434" spans="1:6" x14ac:dyDescent="0.2">
      <c r="A434" s="11"/>
      <c r="B434" s="12"/>
      <c r="C434" s="11"/>
      <c r="D434" s="11"/>
      <c r="E434" s="11"/>
      <c r="F434" s="11"/>
    </row>
    <row r="435" spans="1:6" x14ac:dyDescent="0.2">
      <c r="A435" s="11"/>
      <c r="B435" s="12"/>
      <c r="C435" s="11"/>
      <c r="D435" s="11"/>
      <c r="E435" s="11"/>
      <c r="F435" s="11"/>
    </row>
    <row r="436" spans="1:6" x14ac:dyDescent="0.2">
      <c r="A436" s="11"/>
      <c r="B436" s="12"/>
      <c r="C436" s="11"/>
      <c r="D436" s="11"/>
      <c r="E436" s="11"/>
      <c r="F436" s="11"/>
    </row>
    <row r="437" spans="1:6" x14ac:dyDescent="0.2">
      <c r="A437" s="11"/>
      <c r="B437" s="12"/>
      <c r="C437" s="11"/>
      <c r="D437" s="11"/>
      <c r="E437" s="11"/>
      <c r="F437" s="11"/>
    </row>
    <row r="438" spans="1:6" x14ac:dyDescent="0.2">
      <c r="A438" s="11"/>
      <c r="B438" s="12"/>
      <c r="C438" s="11"/>
      <c r="D438" s="11"/>
      <c r="E438" s="11"/>
      <c r="F438" s="11"/>
    </row>
    <row r="439" spans="1:6" x14ac:dyDescent="0.2">
      <c r="A439" s="11"/>
      <c r="B439" s="12"/>
      <c r="C439" s="11"/>
      <c r="D439" s="11"/>
      <c r="E439" s="11"/>
      <c r="F439" s="11"/>
    </row>
    <row r="440" spans="1:6" x14ac:dyDescent="0.2">
      <c r="A440" s="11"/>
      <c r="B440" s="12"/>
      <c r="C440" s="11"/>
      <c r="D440" s="11"/>
      <c r="E440" s="11"/>
      <c r="F440" s="11"/>
    </row>
    <row r="441" spans="1:6" x14ac:dyDescent="0.2">
      <c r="A441" s="11"/>
      <c r="B441" s="12"/>
      <c r="C441" s="11"/>
      <c r="D441" s="11"/>
      <c r="E441" s="11"/>
      <c r="F441" s="11"/>
    </row>
    <row r="442" spans="1:6" x14ac:dyDescent="0.2">
      <c r="A442" s="11"/>
      <c r="B442" s="12"/>
      <c r="C442" s="11"/>
      <c r="D442" s="11"/>
      <c r="E442" s="11"/>
      <c r="F442" s="11"/>
    </row>
    <row r="443" spans="1:6" x14ac:dyDescent="0.2">
      <c r="A443" s="11"/>
      <c r="B443" s="12"/>
      <c r="C443" s="11"/>
      <c r="D443" s="11"/>
      <c r="E443" s="11"/>
      <c r="F443" s="11"/>
    </row>
    <row r="444" spans="1:6" x14ac:dyDescent="0.2">
      <c r="A444" s="11"/>
      <c r="B444" s="12"/>
      <c r="C444" s="11"/>
      <c r="D444" s="11"/>
      <c r="E444" s="11"/>
      <c r="F444" s="11"/>
    </row>
    <row r="445" spans="1:6" x14ac:dyDescent="0.2">
      <c r="A445" s="11"/>
      <c r="B445" s="12"/>
      <c r="C445" s="11"/>
      <c r="D445" s="11"/>
      <c r="E445" s="11"/>
      <c r="F445" s="11"/>
    </row>
    <row r="446" spans="1:6" x14ac:dyDescent="0.2">
      <c r="A446" s="11"/>
      <c r="B446" s="12"/>
      <c r="C446" s="11"/>
      <c r="D446" s="11"/>
      <c r="E446" s="11"/>
      <c r="F446" s="11"/>
    </row>
    <row r="447" spans="1:6" x14ac:dyDescent="0.2">
      <c r="A447" s="11"/>
      <c r="B447" s="12"/>
      <c r="C447" s="11"/>
      <c r="D447" s="11"/>
      <c r="E447" s="11"/>
      <c r="F447" s="11"/>
    </row>
    <row r="448" spans="1:6" x14ac:dyDescent="0.2">
      <c r="A448" s="11"/>
      <c r="B448" s="12"/>
      <c r="C448" s="11"/>
      <c r="D448" s="11"/>
      <c r="E448" s="11"/>
      <c r="F448" s="11"/>
    </row>
    <row r="449" spans="1:6" x14ac:dyDescent="0.2">
      <c r="A449" s="11"/>
      <c r="B449" s="12"/>
      <c r="C449" s="11"/>
      <c r="D449" s="11"/>
      <c r="E449" s="11"/>
      <c r="F449" s="11"/>
    </row>
    <row r="450" spans="1:6" x14ac:dyDescent="0.2">
      <c r="A450" s="11"/>
      <c r="B450" s="12"/>
      <c r="C450" s="11"/>
      <c r="D450" s="11"/>
      <c r="E450" s="11"/>
      <c r="F450" s="11"/>
    </row>
    <row r="451" spans="1:6" x14ac:dyDescent="0.2">
      <c r="A451" s="11"/>
      <c r="B451" s="12"/>
      <c r="C451" s="11"/>
      <c r="D451" s="11"/>
      <c r="E451" s="11"/>
      <c r="F451" s="11"/>
    </row>
    <row r="452" spans="1:6" x14ac:dyDescent="0.2">
      <c r="A452" s="11"/>
      <c r="B452" s="12"/>
      <c r="C452" s="11"/>
      <c r="D452" s="11"/>
      <c r="E452" s="11"/>
      <c r="F452" s="11"/>
    </row>
    <row r="453" spans="1:6" x14ac:dyDescent="0.2">
      <c r="A453" s="11"/>
      <c r="B453" s="12"/>
      <c r="C453" s="11"/>
      <c r="D453" s="11"/>
      <c r="E453" s="11"/>
      <c r="F453" s="11"/>
    </row>
    <row r="454" spans="1:6" x14ac:dyDescent="0.2">
      <c r="A454" s="11"/>
      <c r="B454" s="12"/>
      <c r="C454" s="11"/>
      <c r="D454" s="11"/>
      <c r="E454" s="11"/>
      <c r="F454" s="11"/>
    </row>
    <row r="455" spans="1:6" x14ac:dyDescent="0.2">
      <c r="A455" s="11"/>
      <c r="B455" s="12"/>
      <c r="C455" s="11"/>
      <c r="D455" s="11"/>
      <c r="E455" s="11"/>
      <c r="F455" s="11"/>
    </row>
    <row r="456" spans="1:6" x14ac:dyDescent="0.2">
      <c r="A456" s="11"/>
      <c r="B456" s="12"/>
      <c r="C456" s="11"/>
      <c r="D456" s="11"/>
      <c r="E456" s="11"/>
      <c r="F456" s="11"/>
    </row>
    <row r="457" spans="1:6" x14ac:dyDescent="0.2">
      <c r="A457" s="11"/>
      <c r="B457" s="12"/>
      <c r="C457" s="11"/>
      <c r="D457" s="11"/>
      <c r="E457" s="11"/>
      <c r="F457" s="11"/>
    </row>
    <row r="458" spans="1:6" x14ac:dyDescent="0.2">
      <c r="A458" s="11"/>
      <c r="B458" s="12"/>
      <c r="C458" s="11"/>
      <c r="D458" s="11"/>
      <c r="E458" s="11"/>
      <c r="F458" s="11"/>
    </row>
    <row r="459" spans="1:6" x14ac:dyDescent="0.2">
      <c r="A459" s="11"/>
      <c r="B459" s="12"/>
      <c r="C459" s="11"/>
      <c r="D459" s="11"/>
      <c r="E459" s="11"/>
      <c r="F459" s="11"/>
    </row>
    <row r="460" spans="1:6" x14ac:dyDescent="0.2">
      <c r="A460" s="11"/>
      <c r="B460" s="12"/>
      <c r="C460" s="11"/>
      <c r="D460" s="11"/>
      <c r="E460" s="11"/>
      <c r="F460" s="11"/>
    </row>
    <row r="461" spans="1:6" x14ac:dyDescent="0.2">
      <c r="A461" s="11"/>
      <c r="B461" s="12"/>
      <c r="C461" s="11"/>
      <c r="D461" s="11"/>
      <c r="E461" s="11"/>
      <c r="F461" s="11"/>
    </row>
    <row r="462" spans="1:6" x14ac:dyDescent="0.2">
      <c r="A462" s="11"/>
      <c r="B462" s="12"/>
      <c r="C462" s="11"/>
      <c r="D462" s="11"/>
      <c r="E462" s="11"/>
      <c r="F462" s="11"/>
    </row>
    <row r="463" spans="1:6" x14ac:dyDescent="0.2">
      <c r="A463" s="11"/>
      <c r="B463" s="12"/>
      <c r="C463" s="11"/>
      <c r="D463" s="11"/>
      <c r="E463" s="11"/>
      <c r="F463" s="11"/>
    </row>
    <row r="464" spans="1:6" x14ac:dyDescent="0.2">
      <c r="A464" s="11"/>
      <c r="B464" s="12"/>
      <c r="C464" s="11"/>
      <c r="D464" s="11"/>
      <c r="E464" s="11"/>
      <c r="F464" s="11"/>
    </row>
    <row r="465" spans="1:6" x14ac:dyDescent="0.2">
      <c r="A465" s="11"/>
      <c r="B465" s="12"/>
      <c r="C465" s="11"/>
      <c r="D465" s="11"/>
      <c r="E465" s="11"/>
      <c r="F465" s="11"/>
    </row>
    <row r="466" spans="1:6" x14ac:dyDescent="0.2">
      <c r="A466" s="11"/>
      <c r="B466" s="12"/>
      <c r="C466" s="11"/>
      <c r="D466" s="11"/>
      <c r="E466" s="11"/>
      <c r="F466" s="11"/>
    </row>
    <row r="467" spans="1:6" x14ac:dyDescent="0.2">
      <c r="A467" s="11"/>
      <c r="B467" s="12"/>
      <c r="C467" s="11"/>
      <c r="D467" s="11"/>
      <c r="E467" s="11"/>
      <c r="F467" s="11"/>
    </row>
    <row r="468" spans="1:6" x14ac:dyDescent="0.2">
      <c r="A468" s="11"/>
      <c r="B468" s="12"/>
      <c r="C468" s="11"/>
      <c r="D468" s="11"/>
      <c r="E468" s="11"/>
      <c r="F468" s="11"/>
    </row>
    <row r="469" spans="1:6" x14ac:dyDescent="0.2">
      <c r="A469" s="11"/>
      <c r="B469" s="12"/>
      <c r="C469" s="11"/>
      <c r="D469" s="11"/>
      <c r="E469" s="11"/>
      <c r="F469" s="11"/>
    </row>
    <row r="470" spans="1:6" x14ac:dyDescent="0.2">
      <c r="A470" s="11"/>
      <c r="B470" s="12"/>
      <c r="C470" s="11"/>
      <c r="D470" s="11"/>
      <c r="E470" s="11"/>
      <c r="F470" s="11"/>
    </row>
    <row r="471" spans="1:6" x14ac:dyDescent="0.2">
      <c r="A471" s="11"/>
      <c r="B471" s="12"/>
      <c r="C471" s="11"/>
      <c r="D471" s="11"/>
      <c r="E471" s="11"/>
      <c r="F471" s="11"/>
    </row>
    <row r="472" spans="1:6" x14ac:dyDescent="0.2">
      <c r="A472" s="11"/>
      <c r="B472" s="12"/>
      <c r="C472" s="11"/>
      <c r="D472" s="11"/>
      <c r="E472" s="11"/>
      <c r="F472" s="11"/>
    </row>
    <row r="473" spans="1:6" x14ac:dyDescent="0.2">
      <c r="A473" s="11"/>
      <c r="B473" s="12"/>
      <c r="C473" s="11"/>
      <c r="D473" s="11"/>
      <c r="E473" s="11"/>
      <c r="F473" s="11"/>
    </row>
    <row r="474" spans="1:6" x14ac:dyDescent="0.2">
      <c r="A474" s="11"/>
      <c r="B474" s="12"/>
      <c r="C474" s="11"/>
      <c r="D474" s="11"/>
      <c r="E474" s="11"/>
      <c r="F474" s="11"/>
    </row>
    <row r="475" spans="1:6" x14ac:dyDescent="0.2">
      <c r="A475" s="11"/>
      <c r="B475" s="12"/>
      <c r="C475" s="11"/>
      <c r="D475" s="11"/>
      <c r="E475" s="11"/>
      <c r="F475" s="11"/>
    </row>
    <row r="476" spans="1:6" x14ac:dyDescent="0.2">
      <c r="A476" s="11"/>
      <c r="B476" s="12"/>
      <c r="C476" s="11"/>
      <c r="D476" s="11"/>
      <c r="E476" s="11"/>
      <c r="F476" s="11"/>
    </row>
  </sheetData>
  <mergeCells count="5">
    <mergeCell ref="A1:D1"/>
    <mergeCell ref="A5:B5"/>
    <mergeCell ref="A45:C45"/>
    <mergeCell ref="E51:E52"/>
    <mergeCell ref="A68:C6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6"/>
  <sheetViews>
    <sheetView workbookViewId="0">
      <selection activeCell="B53" sqref="B53"/>
    </sheetView>
  </sheetViews>
  <sheetFormatPr defaultColWidth="9.140625" defaultRowHeight="12.75" x14ac:dyDescent="0.2"/>
  <cols>
    <col min="1" max="1" width="68.85546875" style="2" customWidth="1"/>
    <col min="2" max="2" width="75" style="4" customWidth="1"/>
    <col min="3" max="3" width="13.5703125" style="2" customWidth="1"/>
    <col min="4" max="4" width="16.140625" style="2" bestFit="1" customWidth="1"/>
    <col min="5" max="5" width="16.85546875" style="2" customWidth="1"/>
    <col min="6" max="16384" width="9.140625" style="2"/>
  </cols>
  <sheetData>
    <row r="1" spans="1:7" ht="35.25" customHeight="1" x14ac:dyDescent="0.25">
      <c r="A1" s="117" t="s">
        <v>50</v>
      </c>
      <c r="B1" s="117"/>
      <c r="C1" s="119"/>
      <c r="D1" s="119"/>
    </row>
    <row r="2" spans="1:7" x14ac:dyDescent="0.2">
      <c r="A2" s="13"/>
      <c r="B2" s="20"/>
      <c r="C2" s="13"/>
      <c r="D2" s="13"/>
    </row>
    <row r="3" spans="1:7" s="3" customFormat="1" ht="15" x14ac:dyDescent="0.2">
      <c r="A3" s="21" t="s">
        <v>0</v>
      </c>
      <c r="B3" s="22"/>
      <c r="C3" s="21"/>
      <c r="D3" s="21"/>
    </row>
    <row r="4" spans="1:7" s="1" customFormat="1" x14ac:dyDescent="0.2">
      <c r="A4" s="23" t="s">
        <v>1</v>
      </c>
      <c r="B4" s="24" t="s">
        <v>13</v>
      </c>
      <c r="C4" s="24" t="s">
        <v>20</v>
      </c>
      <c r="D4" s="24" t="s">
        <v>21</v>
      </c>
    </row>
    <row r="5" spans="1:7" x14ac:dyDescent="0.2">
      <c r="A5" s="120" t="s">
        <v>51</v>
      </c>
      <c r="B5" s="120"/>
      <c r="C5" s="13"/>
      <c r="D5" s="25">
        <f>SUM(C6:C12)</f>
        <v>9000</v>
      </c>
    </row>
    <row r="6" spans="1:7" x14ac:dyDescent="0.2">
      <c r="A6" s="37" t="s">
        <v>10</v>
      </c>
      <c r="B6" s="38" t="s">
        <v>86</v>
      </c>
      <c r="C6" s="39">
        <v>0</v>
      </c>
      <c r="D6" s="27"/>
    </row>
    <row r="7" spans="1:7" x14ac:dyDescent="0.2">
      <c r="A7" s="26" t="s">
        <v>33</v>
      </c>
      <c r="B7" s="6"/>
      <c r="C7" s="15">
        <v>2500</v>
      </c>
      <c r="D7" s="27"/>
    </row>
    <row r="8" spans="1:7" x14ac:dyDescent="0.2">
      <c r="A8" s="26" t="s">
        <v>34</v>
      </c>
      <c r="B8" s="6"/>
      <c r="C8" s="15">
        <v>1000</v>
      </c>
      <c r="D8" s="27"/>
    </row>
    <row r="9" spans="1:7" x14ac:dyDescent="0.2">
      <c r="A9" s="26" t="s">
        <v>37</v>
      </c>
      <c r="B9" s="9"/>
      <c r="C9" s="15">
        <v>2500</v>
      </c>
      <c r="D9" s="27"/>
    </row>
    <row r="10" spans="1:7" x14ac:dyDescent="0.2">
      <c r="A10" s="26" t="s">
        <v>2</v>
      </c>
      <c r="B10" s="6"/>
      <c r="C10" s="15">
        <v>500</v>
      </c>
      <c r="D10" s="27"/>
    </row>
    <row r="11" spans="1:7" x14ac:dyDescent="0.2">
      <c r="A11" s="26" t="s">
        <v>14</v>
      </c>
      <c r="B11" s="6"/>
      <c r="C11" s="15">
        <v>1000</v>
      </c>
      <c r="D11" s="27"/>
    </row>
    <row r="12" spans="1:7" x14ac:dyDescent="0.2">
      <c r="A12" s="26" t="s">
        <v>42</v>
      </c>
      <c r="B12" s="6"/>
      <c r="C12" s="16">
        <v>1500</v>
      </c>
      <c r="D12" s="27"/>
    </row>
    <row r="13" spans="1:7" x14ac:dyDescent="0.2">
      <c r="A13" s="26"/>
      <c r="B13" s="6"/>
      <c r="C13" s="10"/>
      <c r="D13" s="27"/>
      <c r="E13" s="5"/>
      <c r="F13" s="5"/>
      <c r="G13" s="5"/>
    </row>
    <row r="14" spans="1:7" x14ac:dyDescent="0.2">
      <c r="A14" s="26"/>
      <c r="B14" s="6"/>
      <c r="C14" s="10"/>
      <c r="D14" s="27"/>
    </row>
    <row r="15" spans="1:7" x14ac:dyDescent="0.2">
      <c r="A15" s="28" t="s">
        <v>9</v>
      </c>
      <c r="B15" s="6"/>
      <c r="C15" s="13"/>
      <c r="D15" s="29">
        <f>C16+C17+C18</f>
        <v>15000</v>
      </c>
    </row>
    <row r="16" spans="1:7" x14ac:dyDescent="0.2">
      <c r="A16" s="26" t="s">
        <v>45</v>
      </c>
      <c r="B16" s="6" t="s">
        <v>88</v>
      </c>
      <c r="C16" s="15">
        <v>5000</v>
      </c>
      <c r="D16" s="29"/>
    </row>
    <row r="17" spans="1:4" x14ac:dyDescent="0.2">
      <c r="A17" s="26" t="s">
        <v>44</v>
      </c>
      <c r="B17" s="6" t="s">
        <v>89</v>
      </c>
      <c r="C17" s="15">
        <v>5000</v>
      </c>
      <c r="D17" s="29"/>
    </row>
    <row r="18" spans="1:4" x14ac:dyDescent="0.2">
      <c r="A18" s="26" t="s">
        <v>43</v>
      </c>
      <c r="B18" s="6" t="s">
        <v>53</v>
      </c>
      <c r="C18" s="15">
        <v>5000</v>
      </c>
      <c r="D18" s="29"/>
    </row>
    <row r="19" spans="1:4" x14ac:dyDescent="0.2">
      <c r="A19" s="28"/>
      <c r="B19" s="6"/>
      <c r="C19" s="13"/>
      <c r="D19" s="29"/>
    </row>
    <row r="20" spans="1:4" x14ac:dyDescent="0.2">
      <c r="A20" s="28" t="s">
        <v>11</v>
      </c>
      <c r="B20" s="6"/>
      <c r="C20" s="13"/>
      <c r="D20" s="29">
        <f>SUM(C22:C26)</f>
        <v>15000</v>
      </c>
    </row>
    <row r="21" spans="1:4" x14ac:dyDescent="0.2">
      <c r="A21" s="37" t="s">
        <v>46</v>
      </c>
      <c r="B21" s="38" t="s">
        <v>56</v>
      </c>
      <c r="C21" s="40">
        <v>0</v>
      </c>
      <c r="D21" s="27"/>
    </row>
    <row r="22" spans="1:4" x14ac:dyDescent="0.2">
      <c r="A22" s="26" t="s">
        <v>15</v>
      </c>
      <c r="B22" s="6" t="s">
        <v>47</v>
      </c>
      <c r="C22" s="10">
        <v>7500</v>
      </c>
      <c r="D22" s="27"/>
    </row>
    <row r="23" spans="1:4" x14ac:dyDescent="0.2">
      <c r="A23" s="30" t="s">
        <v>4</v>
      </c>
      <c r="B23" s="17" t="s">
        <v>48</v>
      </c>
      <c r="C23" s="18">
        <v>0</v>
      </c>
      <c r="D23" s="27"/>
    </row>
    <row r="24" spans="1:4" x14ac:dyDescent="0.2">
      <c r="A24" s="37" t="s">
        <v>5</v>
      </c>
      <c r="B24" s="38" t="s">
        <v>49</v>
      </c>
      <c r="C24" s="40">
        <v>0</v>
      </c>
      <c r="D24" s="27"/>
    </row>
    <row r="25" spans="1:4" x14ac:dyDescent="0.2">
      <c r="A25" s="26" t="s">
        <v>6</v>
      </c>
      <c r="B25" s="6" t="s">
        <v>57</v>
      </c>
      <c r="C25" s="10">
        <v>7500</v>
      </c>
      <c r="D25" s="27"/>
    </row>
    <row r="26" spans="1:4" x14ac:dyDescent="0.2">
      <c r="A26" s="41" t="s">
        <v>41</v>
      </c>
      <c r="B26" s="17" t="s">
        <v>58</v>
      </c>
      <c r="C26" s="17">
        <v>0</v>
      </c>
      <c r="D26" s="29"/>
    </row>
    <row r="27" spans="1:4" x14ac:dyDescent="0.2">
      <c r="A27" s="26"/>
      <c r="B27" s="6"/>
      <c r="C27" s="10"/>
      <c r="D27" s="27"/>
    </row>
    <row r="28" spans="1:4" x14ac:dyDescent="0.2">
      <c r="A28" s="28" t="s">
        <v>35</v>
      </c>
      <c r="B28" s="6"/>
      <c r="C28" s="13"/>
      <c r="D28" s="29">
        <f>C29+C30</f>
        <v>1000</v>
      </c>
    </row>
    <row r="29" spans="1:4" x14ac:dyDescent="0.2">
      <c r="A29" s="26" t="s">
        <v>7</v>
      </c>
      <c r="B29" s="6"/>
      <c r="C29" s="10">
        <v>500</v>
      </c>
      <c r="D29" s="27"/>
    </row>
    <row r="30" spans="1:4" x14ac:dyDescent="0.2">
      <c r="A30" s="26" t="s">
        <v>8</v>
      </c>
      <c r="B30" s="6"/>
      <c r="C30" s="10">
        <v>500</v>
      </c>
      <c r="D30" s="27"/>
    </row>
    <row r="31" spans="1:4" x14ac:dyDescent="0.2">
      <c r="A31" s="26"/>
      <c r="B31" s="6"/>
      <c r="C31" s="10"/>
      <c r="D31" s="27"/>
    </row>
    <row r="32" spans="1:4" x14ac:dyDescent="0.2">
      <c r="A32" s="28" t="s">
        <v>16</v>
      </c>
      <c r="B32" s="6"/>
      <c r="C32" s="13"/>
      <c r="D32" s="29">
        <f>SUM(C33:C41)</f>
        <v>31000</v>
      </c>
    </row>
    <row r="33" spans="1:5" x14ac:dyDescent="0.2">
      <c r="A33" s="26" t="s">
        <v>7</v>
      </c>
      <c r="B33" s="6" t="s">
        <v>19</v>
      </c>
      <c r="C33" s="10">
        <v>1500</v>
      </c>
      <c r="D33" s="27"/>
    </row>
    <row r="34" spans="1:5" x14ac:dyDescent="0.2">
      <c r="A34" s="26" t="s">
        <v>8</v>
      </c>
      <c r="B34" s="6" t="s">
        <v>17</v>
      </c>
      <c r="C34" s="10">
        <v>0</v>
      </c>
      <c r="D34" s="27"/>
    </row>
    <row r="35" spans="1:5" x14ac:dyDescent="0.2">
      <c r="A35" s="26" t="s">
        <v>3</v>
      </c>
      <c r="B35" s="6" t="s">
        <v>60</v>
      </c>
      <c r="C35" s="10">
        <v>1000</v>
      </c>
      <c r="D35" s="27"/>
    </row>
    <row r="36" spans="1:5" x14ac:dyDescent="0.2">
      <c r="A36" s="26" t="s">
        <v>18</v>
      </c>
      <c r="B36" s="8" t="s">
        <v>62</v>
      </c>
      <c r="C36" s="10">
        <v>18000</v>
      </c>
      <c r="D36" s="27"/>
    </row>
    <row r="37" spans="1:5" x14ac:dyDescent="0.2">
      <c r="A37" s="41" t="s">
        <v>22</v>
      </c>
      <c r="B37" s="17" t="s">
        <v>61</v>
      </c>
      <c r="C37" s="42">
        <v>6000</v>
      </c>
      <c r="D37" s="27"/>
    </row>
    <row r="38" spans="1:5" x14ac:dyDescent="0.2">
      <c r="A38" s="26" t="s">
        <v>28</v>
      </c>
      <c r="B38" s="6"/>
      <c r="C38" s="10">
        <v>2500</v>
      </c>
      <c r="D38" s="27"/>
    </row>
    <row r="39" spans="1:5" x14ac:dyDescent="0.2">
      <c r="A39" s="26" t="s">
        <v>31</v>
      </c>
      <c r="B39" s="6" t="s">
        <v>38</v>
      </c>
      <c r="C39" s="10">
        <v>0</v>
      </c>
      <c r="D39" s="27"/>
    </row>
    <row r="40" spans="1:5" x14ac:dyDescent="0.2">
      <c r="A40" s="26" t="s">
        <v>39</v>
      </c>
      <c r="B40" s="6" t="s">
        <v>40</v>
      </c>
      <c r="C40" s="10">
        <v>2000</v>
      </c>
      <c r="D40" s="27"/>
    </row>
    <row r="41" spans="1:5" ht="12.75" customHeight="1" x14ac:dyDescent="0.2">
      <c r="A41" s="26"/>
      <c r="B41" s="9"/>
      <c r="C41" s="10"/>
      <c r="D41" s="27"/>
    </row>
    <row r="42" spans="1:5" ht="13.5" customHeight="1" x14ac:dyDescent="0.2">
      <c r="A42" s="28" t="s">
        <v>23</v>
      </c>
      <c r="B42" s="6"/>
      <c r="C42" s="13"/>
      <c r="D42" s="29">
        <v>10000</v>
      </c>
    </row>
    <row r="43" spans="1:5" ht="15.75" customHeight="1" x14ac:dyDescent="0.2">
      <c r="A43" s="26" t="s">
        <v>59</v>
      </c>
      <c r="B43" s="6"/>
      <c r="C43" s="10"/>
      <c r="D43" s="27"/>
    </row>
    <row r="44" spans="1:5" ht="15.75" customHeight="1" x14ac:dyDescent="0.2">
      <c r="A44" s="26"/>
      <c r="B44" s="6"/>
      <c r="C44" s="10"/>
      <c r="D44" s="27"/>
    </row>
    <row r="45" spans="1:5" ht="15" customHeight="1" x14ac:dyDescent="0.2">
      <c r="A45" s="121" t="s">
        <v>24</v>
      </c>
      <c r="B45" s="121"/>
      <c r="C45" s="121"/>
      <c r="D45" s="29">
        <v>8000</v>
      </c>
    </row>
    <row r="46" spans="1:5" ht="15.75" customHeight="1" x14ac:dyDescent="0.2">
      <c r="A46" s="26"/>
      <c r="B46" s="6"/>
      <c r="C46" s="10"/>
      <c r="D46" s="27"/>
    </row>
    <row r="47" spans="1:5" ht="15.75" customHeight="1" x14ac:dyDescent="0.2">
      <c r="A47" s="28" t="s">
        <v>25</v>
      </c>
      <c r="B47" s="6"/>
      <c r="C47" s="13"/>
      <c r="D47" s="29">
        <f>SUM(C48:C55)</f>
        <v>30000</v>
      </c>
    </row>
    <row r="48" spans="1:5" ht="15" customHeight="1" x14ac:dyDescent="0.2">
      <c r="A48" s="37" t="s">
        <v>64</v>
      </c>
      <c r="B48" s="38" t="s">
        <v>71</v>
      </c>
      <c r="C48" s="40">
        <v>0</v>
      </c>
      <c r="D48" s="27"/>
      <c r="E48" s="19"/>
    </row>
    <row r="49" spans="1:5" ht="15" customHeight="1" x14ac:dyDescent="0.2">
      <c r="A49" s="26" t="s">
        <v>63</v>
      </c>
      <c r="B49" s="8" t="s">
        <v>70</v>
      </c>
      <c r="C49" s="10">
        <v>10000</v>
      </c>
      <c r="D49" s="27"/>
      <c r="E49" s="19"/>
    </row>
    <row r="50" spans="1:5" ht="15" customHeight="1" x14ac:dyDescent="0.2">
      <c r="A50" s="26" t="s">
        <v>67</v>
      </c>
      <c r="B50" s="6" t="s">
        <v>65</v>
      </c>
      <c r="C50" s="10">
        <v>10000</v>
      </c>
      <c r="D50" s="27"/>
      <c r="E50" s="19"/>
    </row>
    <row r="51" spans="1:5" ht="15" customHeight="1" x14ac:dyDescent="0.2">
      <c r="A51" s="26" t="s">
        <v>66</v>
      </c>
      <c r="B51" s="6" t="s">
        <v>65</v>
      </c>
      <c r="C51" s="10">
        <v>5000</v>
      </c>
      <c r="D51" s="27"/>
      <c r="E51" s="122"/>
    </row>
    <row r="52" spans="1:5" ht="15" customHeight="1" x14ac:dyDescent="0.2">
      <c r="A52" s="26" t="s">
        <v>68</v>
      </c>
      <c r="B52" s="6" t="s">
        <v>65</v>
      </c>
      <c r="C52" s="10">
        <v>5000</v>
      </c>
      <c r="D52" s="27"/>
      <c r="E52" s="122"/>
    </row>
    <row r="53" spans="1:5" ht="15" customHeight="1" x14ac:dyDescent="0.2">
      <c r="A53" s="37" t="s">
        <v>90</v>
      </c>
      <c r="B53" s="38" t="s">
        <v>91</v>
      </c>
      <c r="C53" s="40">
        <v>0</v>
      </c>
      <c r="D53" s="27"/>
      <c r="E53" s="19"/>
    </row>
    <row r="54" spans="1:5" x14ac:dyDescent="0.2">
      <c r="A54" s="26"/>
      <c r="B54" s="26"/>
      <c r="C54" s="10"/>
      <c r="D54" s="27"/>
      <c r="E54" s="19"/>
    </row>
    <row r="55" spans="1:5" x14ac:dyDescent="0.2">
      <c r="A55" s="26"/>
      <c r="B55" s="6"/>
      <c r="C55" s="10"/>
      <c r="D55" s="27"/>
      <c r="E55" s="19"/>
    </row>
    <row r="56" spans="1:5" x14ac:dyDescent="0.2">
      <c r="A56" s="28" t="s">
        <v>26</v>
      </c>
      <c r="B56" s="6"/>
      <c r="C56" s="13"/>
      <c r="D56" s="29">
        <f>SUM(C57:C62)</f>
        <v>15000</v>
      </c>
    </row>
    <row r="57" spans="1:5" x14ac:dyDescent="0.2">
      <c r="A57" s="26" t="s">
        <v>27</v>
      </c>
      <c r="B57" s="8" t="s">
        <v>75</v>
      </c>
      <c r="C57" s="10">
        <v>10000</v>
      </c>
      <c r="D57" s="27"/>
    </row>
    <row r="58" spans="1:5" x14ac:dyDescent="0.2">
      <c r="A58" s="26" t="s">
        <v>72</v>
      </c>
      <c r="B58" s="8" t="s">
        <v>75</v>
      </c>
      <c r="C58" s="10">
        <v>3000</v>
      </c>
      <c r="D58" s="27"/>
    </row>
    <row r="59" spans="1:5" x14ac:dyDescent="0.2">
      <c r="A59" s="30" t="s">
        <v>73</v>
      </c>
      <c r="B59" s="17" t="s">
        <v>75</v>
      </c>
      <c r="C59" s="18">
        <v>1000</v>
      </c>
      <c r="D59" s="27"/>
    </row>
    <row r="60" spans="1:5" x14ac:dyDescent="0.2">
      <c r="A60" s="30" t="s">
        <v>74</v>
      </c>
      <c r="B60" s="17" t="s">
        <v>75</v>
      </c>
      <c r="C60" s="43">
        <v>1000</v>
      </c>
      <c r="D60" s="27"/>
    </row>
    <row r="61" spans="1:5" x14ac:dyDescent="0.2">
      <c r="A61" s="26"/>
      <c r="B61" s="8"/>
      <c r="C61" s="10"/>
      <c r="D61" s="27"/>
    </row>
    <row r="62" spans="1:5" x14ac:dyDescent="0.2">
      <c r="A62" s="26"/>
      <c r="B62" s="6"/>
      <c r="C62" s="10"/>
      <c r="D62" s="27"/>
    </row>
    <row r="63" spans="1:5" x14ac:dyDescent="0.2">
      <c r="A63" s="28" t="s">
        <v>29</v>
      </c>
      <c r="B63" s="6"/>
      <c r="C63" s="13"/>
      <c r="D63" s="29">
        <f>SUM(C64:C67)</f>
        <v>13000</v>
      </c>
    </row>
    <row r="64" spans="1:5" x14ac:dyDescent="0.2">
      <c r="A64" s="26" t="s">
        <v>36</v>
      </c>
      <c r="B64" s="6"/>
      <c r="C64" s="10">
        <v>3000</v>
      </c>
      <c r="D64" s="13"/>
    </row>
    <row r="65" spans="1:6" x14ac:dyDescent="0.2">
      <c r="A65" s="26" t="s">
        <v>12</v>
      </c>
      <c r="B65" s="6"/>
      <c r="C65" s="10">
        <v>1000</v>
      </c>
      <c r="D65" s="13"/>
    </row>
    <row r="66" spans="1:6" x14ac:dyDescent="0.2">
      <c r="A66" s="26" t="s">
        <v>76</v>
      </c>
      <c r="B66" s="6" t="s">
        <v>87</v>
      </c>
      <c r="C66" s="10">
        <v>9000</v>
      </c>
      <c r="D66" s="13"/>
    </row>
    <row r="67" spans="1:6" x14ac:dyDescent="0.2">
      <c r="A67" s="26"/>
      <c r="B67" s="7"/>
      <c r="C67" s="10"/>
      <c r="D67" s="13"/>
    </row>
    <row r="68" spans="1:6" ht="15.75" customHeight="1" x14ac:dyDescent="0.2">
      <c r="A68" s="123" t="s">
        <v>30</v>
      </c>
      <c r="B68" s="124"/>
      <c r="C68" s="124"/>
      <c r="D68" s="32">
        <v>7000</v>
      </c>
    </row>
    <row r="69" spans="1:6" ht="15.75" customHeight="1" x14ac:dyDescent="0.2">
      <c r="A69" s="13" t="s">
        <v>32</v>
      </c>
      <c r="B69" s="8" t="s">
        <v>78</v>
      </c>
      <c r="C69" s="10"/>
      <c r="D69" s="13"/>
    </row>
    <row r="70" spans="1:6" x14ac:dyDescent="0.2">
      <c r="A70" s="26" t="s">
        <v>79</v>
      </c>
      <c r="B70" s="6"/>
      <c r="C70" s="10"/>
      <c r="D70" s="31"/>
    </row>
    <row r="71" spans="1:6" x14ac:dyDescent="0.2">
      <c r="A71" s="13"/>
      <c r="B71" s="20"/>
      <c r="C71" s="13"/>
      <c r="D71" s="13"/>
    </row>
    <row r="72" spans="1:6" ht="15" x14ac:dyDescent="0.2">
      <c r="A72" s="33" t="s">
        <v>81</v>
      </c>
      <c r="B72" s="34"/>
      <c r="C72" s="35"/>
      <c r="D72" s="36">
        <f>D5+D15+D20+D28+D32+D42+D45+D47+D56+D63+D68</f>
        <v>154000</v>
      </c>
    </row>
    <row r="73" spans="1:6" s="3" customFormat="1" ht="15" x14ac:dyDescent="0.2">
      <c r="A73" s="21"/>
      <c r="B73" s="21"/>
      <c r="C73" s="21"/>
      <c r="D73" s="21"/>
      <c r="E73" s="14"/>
      <c r="F73" s="14"/>
    </row>
    <row r="74" spans="1:6" ht="15" x14ac:dyDescent="0.2">
      <c r="A74" s="44" t="s">
        <v>85</v>
      </c>
      <c r="B74" s="44"/>
      <c r="C74" s="44"/>
      <c r="D74" s="45">
        <v>120000</v>
      </c>
      <c r="E74" s="11"/>
      <c r="F74" s="11"/>
    </row>
    <row r="75" spans="1:6" x14ac:dyDescent="0.2">
      <c r="A75" s="13"/>
      <c r="B75" s="20"/>
      <c r="C75" s="13"/>
      <c r="D75" s="13"/>
      <c r="E75" s="11"/>
      <c r="F75" s="11"/>
    </row>
    <row r="76" spans="1:6" ht="15" x14ac:dyDescent="0.2">
      <c r="A76" s="44" t="s">
        <v>82</v>
      </c>
      <c r="B76" s="20"/>
      <c r="C76" s="13"/>
      <c r="D76" s="45">
        <v>18000</v>
      </c>
      <c r="E76" s="11"/>
      <c r="F76" s="11"/>
    </row>
    <row r="77" spans="1:6" x14ac:dyDescent="0.2">
      <c r="A77" s="13"/>
      <c r="B77" s="20"/>
      <c r="C77" s="13"/>
      <c r="D77" s="13"/>
      <c r="E77" s="11"/>
      <c r="F77" s="11"/>
    </row>
    <row r="78" spans="1:6" ht="15" x14ac:dyDescent="0.2">
      <c r="A78" s="44" t="s">
        <v>83</v>
      </c>
      <c r="B78" s="20"/>
      <c r="C78" s="13"/>
      <c r="D78" s="45">
        <v>20000</v>
      </c>
      <c r="E78" s="11"/>
      <c r="F78" s="11"/>
    </row>
    <row r="79" spans="1:6" x14ac:dyDescent="0.2">
      <c r="A79" s="13"/>
      <c r="B79" s="20"/>
      <c r="C79" s="13"/>
      <c r="D79" s="13"/>
      <c r="E79" s="11"/>
      <c r="F79" s="11"/>
    </row>
    <row r="80" spans="1:6" ht="15" x14ac:dyDescent="0.2">
      <c r="A80" s="33" t="s">
        <v>84</v>
      </c>
      <c r="B80" s="33"/>
      <c r="C80" s="33"/>
      <c r="D80" s="36">
        <f>D74+D76+D78</f>
        <v>158000</v>
      </c>
      <c r="E80" s="11"/>
      <c r="F80" s="11"/>
    </row>
    <row r="81" spans="1:6" x14ac:dyDescent="0.2">
      <c r="A81" s="11"/>
      <c r="B81" s="12"/>
      <c r="C81" s="11"/>
      <c r="D81" s="11"/>
      <c r="E81" s="11"/>
      <c r="F81" s="11"/>
    </row>
    <row r="82" spans="1:6" x14ac:dyDescent="0.2">
      <c r="A82" s="11"/>
      <c r="B82" s="12"/>
      <c r="C82" s="11"/>
      <c r="D82" s="11"/>
      <c r="E82" s="11"/>
      <c r="F82" s="11"/>
    </row>
    <row r="83" spans="1:6" x14ac:dyDescent="0.2">
      <c r="A83" s="11"/>
      <c r="B83" s="12"/>
      <c r="C83" s="11"/>
      <c r="D83" s="11"/>
      <c r="E83" s="11"/>
      <c r="F83" s="11"/>
    </row>
    <row r="84" spans="1:6" x14ac:dyDescent="0.2">
      <c r="A84" s="11"/>
      <c r="B84" s="12"/>
      <c r="C84" s="11"/>
      <c r="D84" s="11"/>
      <c r="E84" s="11"/>
      <c r="F84" s="11"/>
    </row>
    <row r="85" spans="1:6" x14ac:dyDescent="0.2">
      <c r="A85" s="11"/>
      <c r="B85" s="12"/>
      <c r="C85" s="11"/>
      <c r="D85" s="11"/>
      <c r="E85" s="11"/>
      <c r="F85" s="11"/>
    </row>
    <row r="86" spans="1:6" x14ac:dyDescent="0.2">
      <c r="A86" s="11"/>
      <c r="B86" s="12"/>
      <c r="C86" s="11"/>
      <c r="D86" s="11"/>
      <c r="E86" s="11"/>
      <c r="F86" s="11"/>
    </row>
    <row r="87" spans="1:6" x14ac:dyDescent="0.2">
      <c r="A87" s="11"/>
      <c r="B87" s="12"/>
      <c r="C87" s="11"/>
      <c r="D87" s="11"/>
      <c r="E87" s="11"/>
      <c r="F87" s="11"/>
    </row>
    <row r="88" spans="1:6" x14ac:dyDescent="0.2">
      <c r="A88" s="11"/>
      <c r="B88" s="12"/>
      <c r="C88" s="11"/>
      <c r="D88" s="11"/>
      <c r="E88" s="11"/>
      <c r="F88" s="11"/>
    </row>
    <row r="89" spans="1:6" x14ac:dyDescent="0.2">
      <c r="A89" s="11"/>
      <c r="B89" s="12"/>
      <c r="C89" s="11"/>
      <c r="D89" s="11"/>
      <c r="E89" s="11"/>
      <c r="F89" s="11"/>
    </row>
    <row r="90" spans="1:6" x14ac:dyDescent="0.2">
      <c r="A90" s="11"/>
      <c r="B90" s="12"/>
      <c r="C90" s="11"/>
      <c r="D90" s="11"/>
      <c r="E90" s="11"/>
      <c r="F90" s="11"/>
    </row>
    <row r="91" spans="1:6" x14ac:dyDescent="0.2">
      <c r="A91" s="11"/>
      <c r="B91" s="12"/>
      <c r="C91" s="11"/>
      <c r="D91" s="11"/>
      <c r="E91" s="11"/>
      <c r="F91" s="11"/>
    </row>
    <row r="92" spans="1:6" x14ac:dyDescent="0.2">
      <c r="A92" s="11"/>
      <c r="B92" s="12"/>
      <c r="C92" s="11"/>
      <c r="D92" s="11"/>
      <c r="E92" s="11"/>
      <c r="F92" s="11"/>
    </row>
    <row r="93" spans="1:6" x14ac:dyDescent="0.2">
      <c r="A93" s="11"/>
      <c r="B93" s="12"/>
      <c r="C93" s="11"/>
      <c r="D93" s="11"/>
      <c r="E93" s="11"/>
      <c r="F93" s="11"/>
    </row>
    <row r="94" spans="1:6" x14ac:dyDescent="0.2">
      <c r="A94" s="11"/>
      <c r="B94" s="12"/>
      <c r="C94" s="11"/>
      <c r="D94" s="11"/>
      <c r="E94" s="11"/>
      <c r="F94" s="11"/>
    </row>
    <row r="95" spans="1:6" x14ac:dyDescent="0.2">
      <c r="A95" s="11"/>
      <c r="B95" s="12"/>
      <c r="C95" s="11"/>
      <c r="D95" s="11"/>
      <c r="E95" s="11"/>
      <c r="F95" s="11"/>
    </row>
    <row r="96" spans="1:6" x14ac:dyDescent="0.2">
      <c r="A96" s="11"/>
      <c r="B96" s="12"/>
      <c r="C96" s="11"/>
      <c r="D96" s="11"/>
      <c r="E96" s="11"/>
      <c r="F96" s="11"/>
    </row>
    <row r="97" spans="1:6" x14ac:dyDescent="0.2">
      <c r="A97" s="11"/>
      <c r="B97" s="12"/>
      <c r="C97" s="11"/>
      <c r="D97" s="11"/>
      <c r="E97" s="11"/>
      <c r="F97" s="11"/>
    </row>
    <row r="98" spans="1:6" x14ac:dyDescent="0.2">
      <c r="A98" s="11"/>
      <c r="B98" s="12"/>
      <c r="C98" s="11"/>
      <c r="D98" s="11"/>
      <c r="E98" s="11"/>
      <c r="F98" s="11"/>
    </row>
    <row r="99" spans="1:6" x14ac:dyDescent="0.2">
      <c r="A99" s="11"/>
      <c r="B99" s="12"/>
      <c r="C99" s="11"/>
      <c r="D99" s="11"/>
      <c r="E99" s="11"/>
      <c r="F99" s="11"/>
    </row>
    <row r="100" spans="1:6" x14ac:dyDescent="0.2">
      <c r="A100" s="11"/>
      <c r="B100" s="12"/>
      <c r="C100" s="11"/>
      <c r="D100" s="11"/>
      <c r="E100" s="11"/>
      <c r="F100" s="11"/>
    </row>
    <row r="101" spans="1:6" x14ac:dyDescent="0.2">
      <c r="A101" s="11"/>
      <c r="B101" s="12"/>
      <c r="C101" s="11"/>
      <c r="D101" s="11"/>
      <c r="E101" s="11"/>
      <c r="F101" s="11"/>
    </row>
    <row r="102" spans="1:6" x14ac:dyDescent="0.2">
      <c r="A102" s="11"/>
      <c r="B102" s="12"/>
      <c r="C102" s="11"/>
      <c r="D102" s="11"/>
      <c r="E102" s="11"/>
      <c r="F102" s="11"/>
    </row>
    <row r="103" spans="1:6" x14ac:dyDescent="0.2">
      <c r="A103" s="11"/>
      <c r="B103" s="12"/>
      <c r="C103" s="11"/>
      <c r="D103" s="11"/>
      <c r="E103" s="11"/>
      <c r="F103" s="11"/>
    </row>
    <row r="104" spans="1:6" x14ac:dyDescent="0.2">
      <c r="A104" s="11"/>
      <c r="B104" s="12"/>
      <c r="C104" s="11"/>
      <c r="D104" s="11"/>
      <c r="E104" s="11"/>
      <c r="F104" s="11"/>
    </row>
    <row r="105" spans="1:6" x14ac:dyDescent="0.2">
      <c r="A105" s="11"/>
      <c r="B105" s="12"/>
      <c r="C105" s="11"/>
      <c r="D105" s="11"/>
      <c r="E105" s="11"/>
      <c r="F105" s="11"/>
    </row>
    <row r="106" spans="1:6" x14ac:dyDescent="0.2">
      <c r="A106" s="11"/>
      <c r="B106" s="12"/>
      <c r="C106" s="11"/>
      <c r="D106" s="11"/>
      <c r="E106" s="11"/>
      <c r="F106" s="11"/>
    </row>
    <row r="107" spans="1:6" x14ac:dyDescent="0.2">
      <c r="A107" s="11"/>
      <c r="B107" s="12"/>
      <c r="C107" s="11"/>
      <c r="D107" s="11"/>
      <c r="E107" s="11"/>
      <c r="F107" s="11"/>
    </row>
    <row r="108" spans="1:6" x14ac:dyDescent="0.2">
      <c r="A108" s="11"/>
      <c r="B108" s="12"/>
      <c r="C108" s="11"/>
      <c r="D108" s="11"/>
      <c r="E108" s="11"/>
      <c r="F108" s="11"/>
    </row>
    <row r="109" spans="1:6" x14ac:dyDescent="0.2">
      <c r="A109" s="11"/>
      <c r="B109" s="12"/>
      <c r="C109" s="11"/>
      <c r="D109" s="11"/>
      <c r="E109" s="11"/>
      <c r="F109" s="11"/>
    </row>
    <row r="110" spans="1:6" x14ac:dyDescent="0.2">
      <c r="A110" s="11"/>
      <c r="B110" s="12"/>
      <c r="C110" s="11"/>
      <c r="D110" s="11"/>
      <c r="E110" s="11"/>
      <c r="F110" s="11"/>
    </row>
    <row r="111" spans="1:6" x14ac:dyDescent="0.2">
      <c r="A111" s="11"/>
      <c r="B111" s="12"/>
      <c r="C111" s="11"/>
      <c r="D111" s="11"/>
      <c r="E111" s="11"/>
      <c r="F111" s="11"/>
    </row>
    <row r="112" spans="1:6" x14ac:dyDescent="0.2">
      <c r="A112" s="11"/>
      <c r="B112" s="12"/>
      <c r="C112" s="11"/>
      <c r="D112" s="11"/>
      <c r="E112" s="11"/>
      <c r="F112" s="11"/>
    </row>
    <row r="113" spans="1:6" x14ac:dyDescent="0.2">
      <c r="A113" s="11"/>
      <c r="B113" s="12"/>
      <c r="C113" s="11"/>
      <c r="D113" s="11"/>
      <c r="E113" s="11"/>
      <c r="F113" s="11"/>
    </row>
    <row r="114" spans="1:6" x14ac:dyDescent="0.2">
      <c r="A114" s="11"/>
      <c r="B114" s="12"/>
      <c r="C114" s="11"/>
      <c r="D114" s="11"/>
      <c r="E114" s="11"/>
      <c r="F114" s="11"/>
    </row>
    <row r="115" spans="1:6" x14ac:dyDescent="0.2">
      <c r="A115" s="11"/>
      <c r="B115" s="12"/>
      <c r="C115" s="11"/>
      <c r="D115" s="11"/>
      <c r="E115" s="11"/>
      <c r="F115" s="11"/>
    </row>
    <row r="116" spans="1:6" x14ac:dyDescent="0.2">
      <c r="A116" s="11"/>
      <c r="B116" s="12"/>
      <c r="C116" s="11"/>
      <c r="D116" s="11"/>
      <c r="E116" s="11"/>
      <c r="F116" s="11"/>
    </row>
    <row r="117" spans="1:6" x14ac:dyDescent="0.2">
      <c r="A117" s="11"/>
      <c r="B117" s="12"/>
      <c r="C117" s="11"/>
      <c r="D117" s="11"/>
      <c r="E117" s="11"/>
      <c r="F117" s="11"/>
    </row>
    <row r="118" spans="1:6" x14ac:dyDescent="0.2">
      <c r="A118" s="11"/>
      <c r="B118" s="12"/>
      <c r="C118" s="11"/>
      <c r="D118" s="11"/>
      <c r="E118" s="11"/>
      <c r="F118" s="11"/>
    </row>
    <row r="119" spans="1:6" x14ac:dyDescent="0.2">
      <c r="A119" s="11"/>
      <c r="B119" s="12"/>
      <c r="C119" s="11"/>
      <c r="D119" s="11"/>
      <c r="E119" s="11"/>
      <c r="F119" s="11"/>
    </row>
    <row r="120" spans="1:6" x14ac:dyDescent="0.2">
      <c r="A120" s="11"/>
      <c r="B120" s="12"/>
      <c r="C120" s="11"/>
      <c r="D120" s="11"/>
      <c r="E120" s="11"/>
      <c r="F120" s="11"/>
    </row>
    <row r="121" spans="1:6" x14ac:dyDescent="0.2">
      <c r="A121" s="11"/>
      <c r="B121" s="12"/>
      <c r="C121" s="11"/>
      <c r="D121" s="11"/>
      <c r="E121" s="11"/>
      <c r="F121" s="11"/>
    </row>
    <row r="122" spans="1:6" x14ac:dyDescent="0.2">
      <c r="A122" s="11"/>
      <c r="B122" s="12"/>
      <c r="C122" s="11"/>
      <c r="D122" s="11"/>
      <c r="E122" s="11"/>
      <c r="F122" s="11"/>
    </row>
    <row r="123" spans="1:6" x14ac:dyDescent="0.2">
      <c r="A123" s="11"/>
      <c r="B123" s="12"/>
      <c r="C123" s="11"/>
      <c r="D123" s="11"/>
      <c r="E123" s="11"/>
      <c r="F123" s="11"/>
    </row>
    <row r="124" spans="1:6" x14ac:dyDescent="0.2">
      <c r="A124" s="11"/>
      <c r="B124" s="12"/>
      <c r="C124" s="11"/>
      <c r="D124" s="11"/>
      <c r="E124" s="11"/>
      <c r="F124" s="11"/>
    </row>
    <row r="125" spans="1:6" x14ac:dyDescent="0.2">
      <c r="A125" s="11"/>
      <c r="B125" s="12"/>
      <c r="C125" s="11"/>
      <c r="D125" s="11"/>
      <c r="E125" s="11"/>
      <c r="F125" s="11"/>
    </row>
    <row r="126" spans="1:6" x14ac:dyDescent="0.2">
      <c r="A126" s="11"/>
      <c r="B126" s="12"/>
      <c r="C126" s="11"/>
      <c r="D126" s="11"/>
      <c r="E126" s="11"/>
      <c r="F126" s="11"/>
    </row>
    <row r="127" spans="1:6" x14ac:dyDescent="0.2">
      <c r="A127" s="11"/>
      <c r="B127" s="12"/>
      <c r="C127" s="11"/>
      <c r="D127" s="11"/>
      <c r="E127" s="11"/>
      <c r="F127" s="11"/>
    </row>
    <row r="128" spans="1:6" x14ac:dyDescent="0.2">
      <c r="A128" s="11"/>
      <c r="B128" s="12"/>
      <c r="C128" s="11"/>
      <c r="D128" s="11"/>
      <c r="E128" s="11"/>
      <c r="F128" s="11"/>
    </row>
    <row r="129" spans="1:6" x14ac:dyDescent="0.2">
      <c r="A129" s="11"/>
      <c r="B129" s="12"/>
      <c r="C129" s="11"/>
      <c r="D129" s="11"/>
      <c r="E129" s="11"/>
      <c r="F129" s="11"/>
    </row>
    <row r="130" spans="1:6" x14ac:dyDescent="0.2">
      <c r="A130" s="11"/>
      <c r="B130" s="12"/>
      <c r="C130" s="11"/>
      <c r="D130" s="11"/>
      <c r="E130" s="11"/>
      <c r="F130" s="11"/>
    </row>
    <row r="131" spans="1:6" x14ac:dyDescent="0.2">
      <c r="A131" s="11"/>
      <c r="B131" s="12"/>
      <c r="C131" s="11"/>
      <c r="D131" s="11"/>
      <c r="E131" s="11"/>
      <c r="F131" s="11"/>
    </row>
    <row r="132" spans="1:6" x14ac:dyDescent="0.2">
      <c r="A132" s="11"/>
      <c r="B132" s="12"/>
      <c r="C132" s="11"/>
      <c r="D132" s="11"/>
      <c r="E132" s="11"/>
      <c r="F132" s="11"/>
    </row>
    <row r="133" spans="1:6" x14ac:dyDescent="0.2">
      <c r="A133" s="11"/>
      <c r="B133" s="12"/>
      <c r="C133" s="11"/>
      <c r="D133" s="11"/>
      <c r="E133" s="11"/>
      <c r="F133" s="11"/>
    </row>
    <row r="134" spans="1:6" x14ac:dyDescent="0.2">
      <c r="A134" s="11"/>
      <c r="B134" s="12"/>
      <c r="C134" s="11"/>
      <c r="D134" s="11"/>
      <c r="E134" s="11"/>
      <c r="F134" s="11"/>
    </row>
    <row r="135" spans="1:6" x14ac:dyDescent="0.2">
      <c r="A135" s="11"/>
      <c r="B135" s="12"/>
      <c r="C135" s="11"/>
      <c r="D135" s="11"/>
      <c r="E135" s="11"/>
      <c r="F135" s="11"/>
    </row>
    <row r="136" spans="1:6" x14ac:dyDescent="0.2">
      <c r="A136" s="11"/>
      <c r="B136" s="12"/>
      <c r="C136" s="11"/>
      <c r="D136" s="11"/>
      <c r="E136" s="11"/>
      <c r="F136" s="11"/>
    </row>
    <row r="137" spans="1:6" x14ac:dyDescent="0.2">
      <c r="A137" s="11"/>
      <c r="B137" s="12"/>
      <c r="C137" s="11"/>
      <c r="D137" s="11"/>
      <c r="E137" s="11"/>
      <c r="F137" s="11"/>
    </row>
    <row r="138" spans="1:6" x14ac:dyDescent="0.2">
      <c r="A138" s="11"/>
      <c r="B138" s="12"/>
      <c r="C138" s="11"/>
      <c r="D138" s="11"/>
      <c r="E138" s="11"/>
      <c r="F138" s="11"/>
    </row>
    <row r="139" spans="1:6" x14ac:dyDescent="0.2">
      <c r="A139" s="11"/>
      <c r="B139" s="12"/>
      <c r="C139" s="11"/>
      <c r="D139" s="11"/>
      <c r="E139" s="11"/>
      <c r="F139" s="11"/>
    </row>
    <row r="140" spans="1:6" x14ac:dyDescent="0.2">
      <c r="A140" s="11"/>
      <c r="B140" s="12"/>
      <c r="C140" s="11"/>
      <c r="D140" s="11"/>
      <c r="E140" s="11"/>
      <c r="F140" s="11"/>
    </row>
    <row r="141" spans="1:6" x14ac:dyDescent="0.2">
      <c r="A141" s="11"/>
      <c r="B141" s="12"/>
      <c r="C141" s="11"/>
      <c r="D141" s="11"/>
      <c r="E141" s="11"/>
      <c r="F141" s="11"/>
    </row>
    <row r="142" spans="1:6" x14ac:dyDescent="0.2">
      <c r="A142" s="11"/>
      <c r="B142" s="12"/>
      <c r="C142" s="11"/>
      <c r="D142" s="11"/>
      <c r="E142" s="11"/>
      <c r="F142" s="11"/>
    </row>
    <row r="143" spans="1:6" x14ac:dyDescent="0.2">
      <c r="A143" s="11"/>
      <c r="B143" s="12"/>
      <c r="C143" s="11"/>
      <c r="D143" s="11"/>
      <c r="E143" s="11"/>
      <c r="F143" s="11"/>
    </row>
    <row r="144" spans="1:6" x14ac:dyDescent="0.2">
      <c r="A144" s="11"/>
      <c r="B144" s="12"/>
      <c r="C144" s="11"/>
      <c r="D144" s="11"/>
      <c r="E144" s="11"/>
      <c r="F144" s="11"/>
    </row>
    <row r="145" spans="1:6" x14ac:dyDescent="0.2">
      <c r="A145" s="11"/>
      <c r="B145" s="12"/>
      <c r="C145" s="11"/>
      <c r="D145" s="11"/>
      <c r="E145" s="11"/>
      <c r="F145" s="11"/>
    </row>
    <row r="146" spans="1:6" x14ac:dyDescent="0.2">
      <c r="A146" s="11"/>
      <c r="B146" s="12"/>
      <c r="C146" s="11"/>
      <c r="D146" s="11"/>
      <c r="E146" s="11"/>
      <c r="F146" s="11"/>
    </row>
    <row r="147" spans="1:6" x14ac:dyDescent="0.2">
      <c r="A147" s="11"/>
      <c r="B147" s="12"/>
      <c r="C147" s="11"/>
      <c r="D147" s="11"/>
      <c r="E147" s="11"/>
      <c r="F147" s="11"/>
    </row>
    <row r="148" spans="1:6" x14ac:dyDescent="0.2">
      <c r="A148" s="11"/>
      <c r="B148" s="12"/>
      <c r="C148" s="11"/>
      <c r="D148" s="11"/>
      <c r="E148" s="11"/>
      <c r="F148" s="11"/>
    </row>
    <row r="149" spans="1:6" x14ac:dyDescent="0.2">
      <c r="A149" s="11"/>
      <c r="B149" s="12"/>
      <c r="C149" s="11"/>
      <c r="D149" s="11"/>
      <c r="E149" s="11"/>
      <c r="F149" s="11"/>
    </row>
    <row r="150" spans="1:6" x14ac:dyDescent="0.2">
      <c r="A150" s="11"/>
      <c r="B150" s="12"/>
      <c r="C150" s="11"/>
      <c r="D150" s="11"/>
      <c r="E150" s="11"/>
      <c r="F150" s="11"/>
    </row>
    <row r="151" spans="1:6" x14ac:dyDescent="0.2">
      <c r="A151" s="11"/>
      <c r="B151" s="12"/>
      <c r="C151" s="11"/>
      <c r="D151" s="11"/>
      <c r="E151" s="11"/>
      <c r="F151" s="11"/>
    </row>
    <row r="152" spans="1:6" x14ac:dyDescent="0.2">
      <c r="A152" s="11"/>
      <c r="B152" s="12"/>
      <c r="C152" s="11"/>
      <c r="D152" s="11"/>
      <c r="E152" s="11"/>
      <c r="F152" s="11"/>
    </row>
    <row r="153" spans="1:6" x14ac:dyDescent="0.2">
      <c r="A153" s="11"/>
      <c r="B153" s="12"/>
      <c r="C153" s="11"/>
      <c r="D153" s="11"/>
      <c r="E153" s="11"/>
      <c r="F153" s="11"/>
    </row>
    <row r="154" spans="1:6" x14ac:dyDescent="0.2">
      <c r="A154" s="11"/>
      <c r="B154" s="12"/>
      <c r="C154" s="11"/>
      <c r="D154" s="11"/>
      <c r="E154" s="11"/>
      <c r="F154" s="11"/>
    </row>
    <row r="155" spans="1:6" x14ac:dyDescent="0.2">
      <c r="A155" s="11"/>
      <c r="B155" s="12"/>
      <c r="C155" s="11"/>
      <c r="D155" s="11"/>
      <c r="E155" s="11"/>
      <c r="F155" s="11"/>
    </row>
    <row r="156" spans="1:6" x14ac:dyDescent="0.2">
      <c r="A156" s="11"/>
      <c r="B156" s="12"/>
      <c r="C156" s="11"/>
      <c r="D156" s="11"/>
      <c r="E156" s="11"/>
      <c r="F156" s="11"/>
    </row>
    <row r="157" spans="1:6" x14ac:dyDescent="0.2">
      <c r="A157" s="11"/>
      <c r="B157" s="12"/>
      <c r="C157" s="11"/>
      <c r="D157" s="11"/>
      <c r="E157" s="11"/>
      <c r="F157" s="11"/>
    </row>
    <row r="158" spans="1:6" x14ac:dyDescent="0.2">
      <c r="A158" s="11"/>
      <c r="B158" s="12"/>
      <c r="C158" s="11"/>
      <c r="D158" s="11"/>
      <c r="E158" s="11"/>
      <c r="F158" s="11"/>
    </row>
    <row r="159" spans="1:6" x14ac:dyDescent="0.2">
      <c r="A159" s="11"/>
      <c r="B159" s="12"/>
      <c r="C159" s="11"/>
      <c r="D159" s="11"/>
      <c r="E159" s="11"/>
      <c r="F159" s="11"/>
    </row>
    <row r="160" spans="1:6" x14ac:dyDescent="0.2">
      <c r="A160" s="11"/>
      <c r="B160" s="12"/>
      <c r="C160" s="11"/>
      <c r="D160" s="11"/>
      <c r="E160" s="11"/>
      <c r="F160" s="11"/>
    </row>
    <row r="161" spans="1:6" x14ac:dyDescent="0.2">
      <c r="A161" s="11"/>
      <c r="B161" s="12"/>
      <c r="C161" s="11"/>
      <c r="D161" s="11"/>
      <c r="E161" s="11"/>
      <c r="F161" s="11"/>
    </row>
    <row r="162" spans="1:6" x14ac:dyDescent="0.2">
      <c r="A162" s="11"/>
      <c r="B162" s="12"/>
      <c r="C162" s="11"/>
      <c r="D162" s="11"/>
      <c r="E162" s="11"/>
      <c r="F162" s="11"/>
    </row>
    <row r="163" spans="1:6" x14ac:dyDescent="0.2">
      <c r="A163" s="11"/>
      <c r="B163" s="12"/>
      <c r="C163" s="11"/>
      <c r="D163" s="11"/>
      <c r="E163" s="11"/>
      <c r="F163" s="11"/>
    </row>
    <row r="164" spans="1:6" x14ac:dyDescent="0.2">
      <c r="A164" s="11"/>
      <c r="B164" s="12"/>
      <c r="C164" s="11"/>
      <c r="D164" s="11"/>
      <c r="E164" s="11"/>
      <c r="F164" s="11"/>
    </row>
    <row r="165" spans="1:6" x14ac:dyDescent="0.2">
      <c r="A165" s="11"/>
      <c r="B165" s="12"/>
      <c r="C165" s="11"/>
      <c r="D165" s="11"/>
      <c r="E165" s="11"/>
      <c r="F165" s="11"/>
    </row>
    <row r="166" spans="1:6" x14ac:dyDescent="0.2">
      <c r="A166" s="11"/>
      <c r="B166" s="12"/>
      <c r="C166" s="11"/>
      <c r="D166" s="11"/>
      <c r="E166" s="11"/>
      <c r="F166" s="11"/>
    </row>
    <row r="167" spans="1:6" x14ac:dyDescent="0.2">
      <c r="A167" s="11"/>
      <c r="B167" s="12"/>
      <c r="C167" s="11"/>
      <c r="D167" s="11"/>
      <c r="E167" s="11"/>
      <c r="F167" s="11"/>
    </row>
    <row r="168" spans="1:6" x14ac:dyDescent="0.2">
      <c r="A168" s="11"/>
      <c r="B168" s="12"/>
      <c r="C168" s="11"/>
      <c r="D168" s="11"/>
      <c r="E168" s="11"/>
      <c r="F168" s="11"/>
    </row>
    <row r="169" spans="1:6" x14ac:dyDescent="0.2">
      <c r="A169" s="11"/>
      <c r="B169" s="12"/>
      <c r="C169" s="11"/>
      <c r="D169" s="11"/>
      <c r="E169" s="11"/>
      <c r="F169" s="11"/>
    </row>
    <row r="170" spans="1:6" x14ac:dyDescent="0.2">
      <c r="A170" s="11"/>
      <c r="B170" s="12"/>
      <c r="C170" s="11"/>
      <c r="D170" s="11"/>
      <c r="E170" s="11"/>
      <c r="F170" s="11"/>
    </row>
    <row r="171" spans="1:6" x14ac:dyDescent="0.2">
      <c r="A171" s="11"/>
      <c r="B171" s="12"/>
      <c r="C171" s="11"/>
      <c r="D171" s="11"/>
      <c r="E171" s="11"/>
      <c r="F171" s="11"/>
    </row>
    <row r="172" spans="1:6" x14ac:dyDescent="0.2">
      <c r="A172" s="11"/>
      <c r="B172" s="12"/>
      <c r="C172" s="11"/>
      <c r="D172" s="11"/>
      <c r="E172" s="11"/>
      <c r="F172" s="11"/>
    </row>
    <row r="173" spans="1:6" x14ac:dyDescent="0.2">
      <c r="A173" s="11"/>
      <c r="B173" s="12"/>
      <c r="C173" s="11"/>
      <c r="D173" s="11"/>
      <c r="E173" s="11"/>
      <c r="F173" s="11"/>
    </row>
    <row r="174" spans="1:6" x14ac:dyDescent="0.2">
      <c r="A174" s="11"/>
      <c r="B174" s="12"/>
      <c r="C174" s="11"/>
      <c r="D174" s="11"/>
      <c r="E174" s="11"/>
      <c r="F174" s="11"/>
    </row>
    <row r="175" spans="1:6" x14ac:dyDescent="0.2">
      <c r="A175" s="11"/>
      <c r="B175" s="12"/>
      <c r="C175" s="11"/>
      <c r="D175" s="11"/>
      <c r="E175" s="11"/>
      <c r="F175" s="11"/>
    </row>
    <row r="176" spans="1:6" x14ac:dyDescent="0.2">
      <c r="A176" s="11"/>
      <c r="B176" s="12"/>
      <c r="C176" s="11"/>
      <c r="D176" s="11"/>
      <c r="E176" s="11"/>
      <c r="F176" s="11"/>
    </row>
    <row r="177" spans="1:6" x14ac:dyDescent="0.2">
      <c r="A177" s="11"/>
      <c r="B177" s="12"/>
      <c r="C177" s="11"/>
      <c r="D177" s="11"/>
      <c r="E177" s="11"/>
      <c r="F177" s="11"/>
    </row>
    <row r="178" spans="1:6" x14ac:dyDescent="0.2">
      <c r="A178" s="11"/>
      <c r="B178" s="12"/>
      <c r="C178" s="11"/>
      <c r="D178" s="11"/>
      <c r="E178" s="11"/>
      <c r="F178" s="11"/>
    </row>
    <row r="179" spans="1:6" x14ac:dyDescent="0.2">
      <c r="A179" s="11"/>
      <c r="B179" s="12"/>
      <c r="C179" s="11"/>
      <c r="D179" s="11"/>
      <c r="E179" s="11"/>
      <c r="F179" s="11"/>
    </row>
    <row r="180" spans="1:6" x14ac:dyDescent="0.2">
      <c r="A180" s="11"/>
      <c r="B180" s="12"/>
      <c r="C180" s="11"/>
      <c r="D180" s="11"/>
      <c r="E180" s="11"/>
      <c r="F180" s="11"/>
    </row>
    <row r="181" spans="1:6" x14ac:dyDescent="0.2">
      <c r="A181" s="11"/>
      <c r="B181" s="12"/>
      <c r="C181" s="11"/>
      <c r="D181" s="11"/>
      <c r="E181" s="11"/>
      <c r="F181" s="11"/>
    </row>
    <row r="182" spans="1:6" x14ac:dyDescent="0.2">
      <c r="A182" s="11"/>
      <c r="B182" s="12"/>
      <c r="C182" s="11"/>
      <c r="D182" s="11"/>
      <c r="E182" s="11"/>
      <c r="F182" s="11"/>
    </row>
    <row r="183" spans="1:6" x14ac:dyDescent="0.2">
      <c r="A183" s="11"/>
      <c r="B183" s="12"/>
      <c r="C183" s="11"/>
      <c r="D183" s="11"/>
      <c r="E183" s="11"/>
      <c r="F183" s="11"/>
    </row>
    <row r="184" spans="1:6" x14ac:dyDescent="0.2">
      <c r="A184" s="11"/>
      <c r="B184" s="12"/>
      <c r="C184" s="11"/>
      <c r="D184" s="11"/>
      <c r="E184" s="11"/>
      <c r="F184" s="11"/>
    </row>
    <row r="185" spans="1:6" x14ac:dyDescent="0.2">
      <c r="A185" s="11"/>
      <c r="B185" s="12"/>
      <c r="C185" s="11"/>
      <c r="D185" s="11"/>
      <c r="E185" s="11"/>
      <c r="F185" s="11"/>
    </row>
    <row r="186" spans="1:6" x14ac:dyDescent="0.2">
      <c r="A186" s="11"/>
      <c r="B186" s="12"/>
      <c r="C186" s="11"/>
      <c r="D186" s="11"/>
      <c r="E186" s="11"/>
      <c r="F186" s="11"/>
    </row>
    <row r="187" spans="1:6" x14ac:dyDescent="0.2">
      <c r="A187" s="11"/>
      <c r="B187" s="12"/>
      <c r="C187" s="11"/>
      <c r="D187" s="11"/>
      <c r="E187" s="11"/>
      <c r="F187" s="11"/>
    </row>
    <row r="188" spans="1:6" x14ac:dyDescent="0.2">
      <c r="A188" s="11"/>
      <c r="B188" s="12"/>
      <c r="C188" s="11"/>
      <c r="D188" s="11"/>
      <c r="E188" s="11"/>
      <c r="F188" s="11"/>
    </row>
    <row r="189" spans="1:6" x14ac:dyDescent="0.2">
      <c r="A189" s="11"/>
      <c r="B189" s="12"/>
      <c r="C189" s="11"/>
      <c r="D189" s="11"/>
      <c r="E189" s="11"/>
      <c r="F189" s="11"/>
    </row>
    <row r="190" spans="1:6" x14ac:dyDescent="0.2">
      <c r="A190" s="11"/>
      <c r="B190" s="12"/>
      <c r="C190" s="11"/>
      <c r="D190" s="11"/>
      <c r="E190" s="11"/>
      <c r="F190" s="11"/>
    </row>
    <row r="191" spans="1:6" x14ac:dyDescent="0.2">
      <c r="A191" s="11"/>
      <c r="B191" s="12"/>
      <c r="C191" s="11"/>
      <c r="D191" s="11"/>
      <c r="E191" s="11"/>
      <c r="F191" s="11"/>
    </row>
    <row r="192" spans="1:6" x14ac:dyDescent="0.2">
      <c r="A192" s="11"/>
      <c r="B192" s="12"/>
      <c r="C192" s="11"/>
      <c r="D192" s="11"/>
      <c r="E192" s="11"/>
      <c r="F192" s="11"/>
    </row>
    <row r="193" spans="1:6" x14ac:dyDescent="0.2">
      <c r="A193" s="11"/>
      <c r="B193" s="12"/>
      <c r="C193" s="11"/>
      <c r="D193" s="11"/>
      <c r="E193" s="11"/>
      <c r="F193" s="11"/>
    </row>
    <row r="194" spans="1:6" x14ac:dyDescent="0.2">
      <c r="A194" s="11"/>
      <c r="B194" s="12"/>
      <c r="C194" s="11"/>
      <c r="D194" s="11"/>
      <c r="E194" s="11"/>
      <c r="F194" s="11"/>
    </row>
    <row r="195" spans="1:6" x14ac:dyDescent="0.2">
      <c r="A195" s="11"/>
      <c r="B195" s="12"/>
      <c r="C195" s="11"/>
      <c r="D195" s="11"/>
      <c r="E195" s="11"/>
      <c r="F195" s="11"/>
    </row>
    <row r="196" spans="1:6" x14ac:dyDescent="0.2">
      <c r="A196" s="11"/>
      <c r="B196" s="12"/>
      <c r="C196" s="11"/>
      <c r="D196" s="11"/>
      <c r="E196" s="11"/>
      <c r="F196" s="11"/>
    </row>
    <row r="197" spans="1:6" x14ac:dyDescent="0.2">
      <c r="A197" s="11"/>
      <c r="B197" s="12"/>
      <c r="C197" s="11"/>
      <c r="D197" s="11"/>
      <c r="E197" s="11"/>
      <c r="F197" s="11"/>
    </row>
    <row r="198" spans="1:6" x14ac:dyDescent="0.2">
      <c r="A198" s="11"/>
      <c r="B198" s="12"/>
      <c r="C198" s="11"/>
      <c r="D198" s="11"/>
      <c r="E198" s="11"/>
      <c r="F198" s="11"/>
    </row>
    <row r="199" spans="1:6" x14ac:dyDescent="0.2">
      <c r="A199" s="11"/>
      <c r="B199" s="12"/>
      <c r="C199" s="11"/>
      <c r="D199" s="11"/>
      <c r="E199" s="11"/>
      <c r="F199" s="11"/>
    </row>
    <row r="200" spans="1:6" x14ac:dyDescent="0.2">
      <c r="A200" s="11"/>
      <c r="B200" s="12"/>
      <c r="C200" s="11"/>
      <c r="D200" s="11"/>
      <c r="E200" s="11"/>
      <c r="F200" s="11"/>
    </row>
    <row r="201" spans="1:6" x14ac:dyDescent="0.2">
      <c r="A201" s="11"/>
      <c r="B201" s="12"/>
      <c r="C201" s="11"/>
      <c r="D201" s="11"/>
      <c r="E201" s="11"/>
      <c r="F201" s="11"/>
    </row>
    <row r="202" spans="1:6" x14ac:dyDescent="0.2">
      <c r="A202" s="11"/>
      <c r="B202" s="12"/>
      <c r="C202" s="11"/>
      <c r="D202" s="11"/>
      <c r="E202" s="11"/>
      <c r="F202" s="11"/>
    </row>
    <row r="203" spans="1:6" x14ac:dyDescent="0.2">
      <c r="A203" s="11"/>
      <c r="B203" s="12"/>
      <c r="C203" s="11"/>
      <c r="D203" s="11"/>
      <c r="E203" s="11"/>
      <c r="F203" s="11"/>
    </row>
    <row r="204" spans="1:6" x14ac:dyDescent="0.2">
      <c r="A204" s="11"/>
      <c r="B204" s="12"/>
      <c r="C204" s="11"/>
      <c r="D204" s="11"/>
      <c r="E204" s="11"/>
      <c r="F204" s="11"/>
    </row>
    <row r="205" spans="1:6" x14ac:dyDescent="0.2">
      <c r="A205" s="11"/>
      <c r="B205" s="12"/>
      <c r="C205" s="11"/>
      <c r="D205" s="11"/>
      <c r="E205" s="11"/>
      <c r="F205" s="11"/>
    </row>
    <row r="206" spans="1:6" x14ac:dyDescent="0.2">
      <c r="A206" s="11"/>
      <c r="B206" s="12"/>
      <c r="C206" s="11"/>
      <c r="D206" s="11"/>
      <c r="E206" s="11"/>
      <c r="F206" s="11"/>
    </row>
    <row r="207" spans="1:6" x14ac:dyDescent="0.2">
      <c r="A207" s="11"/>
      <c r="B207" s="12"/>
      <c r="C207" s="11"/>
      <c r="D207" s="11"/>
      <c r="E207" s="11"/>
      <c r="F207" s="11"/>
    </row>
    <row r="208" spans="1:6" x14ac:dyDescent="0.2">
      <c r="A208" s="11"/>
      <c r="B208" s="12"/>
      <c r="C208" s="11"/>
      <c r="D208" s="11"/>
      <c r="E208" s="11"/>
      <c r="F208" s="11"/>
    </row>
    <row r="209" spans="1:6" x14ac:dyDescent="0.2">
      <c r="A209" s="11"/>
      <c r="B209" s="12"/>
      <c r="C209" s="11"/>
      <c r="D209" s="11"/>
      <c r="E209" s="11"/>
      <c r="F209" s="11"/>
    </row>
    <row r="210" spans="1:6" x14ac:dyDescent="0.2">
      <c r="A210" s="11"/>
      <c r="B210" s="12"/>
      <c r="C210" s="11"/>
      <c r="D210" s="11"/>
      <c r="E210" s="11"/>
      <c r="F210" s="11"/>
    </row>
    <row r="211" spans="1:6" x14ac:dyDescent="0.2">
      <c r="A211" s="11"/>
      <c r="B211" s="12"/>
      <c r="C211" s="11"/>
      <c r="D211" s="11"/>
      <c r="E211" s="11"/>
      <c r="F211" s="11"/>
    </row>
    <row r="212" spans="1:6" x14ac:dyDescent="0.2">
      <c r="A212" s="11"/>
      <c r="B212" s="12"/>
      <c r="C212" s="11"/>
      <c r="D212" s="11"/>
      <c r="E212" s="11"/>
      <c r="F212" s="11"/>
    </row>
    <row r="213" spans="1:6" x14ac:dyDescent="0.2">
      <c r="A213" s="11"/>
      <c r="B213" s="12"/>
      <c r="C213" s="11"/>
      <c r="D213" s="11"/>
      <c r="E213" s="11"/>
      <c r="F213" s="11"/>
    </row>
    <row r="214" spans="1:6" x14ac:dyDescent="0.2">
      <c r="A214" s="11"/>
      <c r="B214" s="12"/>
      <c r="C214" s="11"/>
      <c r="D214" s="11"/>
      <c r="E214" s="11"/>
      <c r="F214" s="11"/>
    </row>
    <row r="215" spans="1:6" x14ac:dyDescent="0.2">
      <c r="A215" s="11"/>
      <c r="B215" s="12"/>
      <c r="C215" s="11"/>
      <c r="D215" s="11"/>
      <c r="E215" s="11"/>
      <c r="F215" s="11"/>
    </row>
    <row r="216" spans="1:6" x14ac:dyDescent="0.2">
      <c r="A216" s="11"/>
      <c r="B216" s="12"/>
      <c r="C216" s="11"/>
      <c r="D216" s="11"/>
      <c r="E216" s="11"/>
      <c r="F216" s="11"/>
    </row>
    <row r="217" spans="1:6" x14ac:dyDescent="0.2">
      <c r="A217" s="11"/>
      <c r="B217" s="12"/>
      <c r="C217" s="11"/>
      <c r="D217" s="11"/>
      <c r="E217" s="11"/>
      <c r="F217" s="11"/>
    </row>
    <row r="218" spans="1:6" x14ac:dyDescent="0.2">
      <c r="A218" s="11"/>
      <c r="B218" s="12"/>
      <c r="C218" s="11"/>
      <c r="D218" s="11"/>
      <c r="E218" s="11"/>
      <c r="F218" s="11"/>
    </row>
    <row r="219" spans="1:6" x14ac:dyDescent="0.2">
      <c r="A219" s="11"/>
      <c r="B219" s="12"/>
      <c r="C219" s="11"/>
      <c r="D219" s="11"/>
      <c r="E219" s="11"/>
      <c r="F219" s="11"/>
    </row>
    <row r="220" spans="1:6" x14ac:dyDescent="0.2">
      <c r="A220" s="11"/>
      <c r="B220" s="12"/>
      <c r="C220" s="11"/>
      <c r="D220" s="11"/>
      <c r="E220" s="11"/>
      <c r="F220" s="11"/>
    </row>
    <row r="221" spans="1:6" x14ac:dyDescent="0.2">
      <c r="A221" s="11"/>
      <c r="B221" s="12"/>
      <c r="C221" s="11"/>
      <c r="D221" s="11"/>
      <c r="E221" s="11"/>
      <c r="F221" s="11"/>
    </row>
    <row r="222" spans="1:6" x14ac:dyDescent="0.2">
      <c r="A222" s="11"/>
      <c r="B222" s="12"/>
      <c r="C222" s="11"/>
      <c r="D222" s="11"/>
      <c r="E222" s="11"/>
      <c r="F222" s="11"/>
    </row>
    <row r="223" spans="1:6" x14ac:dyDescent="0.2">
      <c r="A223" s="11"/>
      <c r="B223" s="12"/>
      <c r="C223" s="11"/>
      <c r="D223" s="11"/>
      <c r="E223" s="11"/>
      <c r="F223" s="11"/>
    </row>
    <row r="224" spans="1:6" x14ac:dyDescent="0.2">
      <c r="A224" s="11"/>
      <c r="B224" s="12"/>
      <c r="C224" s="11"/>
      <c r="D224" s="11"/>
      <c r="E224" s="11"/>
      <c r="F224" s="11"/>
    </row>
    <row r="225" spans="1:6" x14ac:dyDescent="0.2">
      <c r="A225" s="11"/>
      <c r="B225" s="12"/>
      <c r="C225" s="11"/>
      <c r="D225" s="11"/>
      <c r="E225" s="11"/>
      <c r="F225" s="11"/>
    </row>
    <row r="226" spans="1:6" x14ac:dyDescent="0.2">
      <c r="A226" s="11"/>
      <c r="B226" s="12"/>
      <c r="C226" s="11"/>
      <c r="D226" s="11"/>
      <c r="E226" s="11"/>
      <c r="F226" s="11"/>
    </row>
    <row r="227" spans="1:6" x14ac:dyDescent="0.2">
      <c r="A227" s="11"/>
      <c r="B227" s="12"/>
      <c r="C227" s="11"/>
      <c r="D227" s="11"/>
      <c r="E227" s="11"/>
      <c r="F227" s="11"/>
    </row>
    <row r="228" spans="1:6" x14ac:dyDescent="0.2">
      <c r="A228" s="11"/>
      <c r="B228" s="12"/>
      <c r="C228" s="11"/>
      <c r="D228" s="11"/>
      <c r="E228" s="11"/>
      <c r="F228" s="11"/>
    </row>
    <row r="229" spans="1:6" x14ac:dyDescent="0.2">
      <c r="A229" s="11"/>
      <c r="B229" s="12"/>
      <c r="C229" s="11"/>
      <c r="D229" s="11"/>
      <c r="E229" s="11"/>
      <c r="F229" s="11"/>
    </row>
    <row r="230" spans="1:6" x14ac:dyDescent="0.2">
      <c r="A230" s="11"/>
      <c r="B230" s="12"/>
      <c r="C230" s="11"/>
      <c r="D230" s="11"/>
      <c r="E230" s="11"/>
      <c r="F230" s="11"/>
    </row>
    <row r="231" spans="1:6" x14ac:dyDescent="0.2">
      <c r="A231" s="11"/>
      <c r="B231" s="12"/>
      <c r="C231" s="11"/>
      <c r="D231" s="11"/>
      <c r="E231" s="11"/>
      <c r="F231" s="11"/>
    </row>
    <row r="232" spans="1:6" x14ac:dyDescent="0.2">
      <c r="A232" s="11"/>
      <c r="B232" s="12"/>
      <c r="C232" s="11"/>
      <c r="D232" s="11"/>
      <c r="E232" s="11"/>
      <c r="F232" s="11"/>
    </row>
    <row r="233" spans="1:6" x14ac:dyDescent="0.2">
      <c r="A233" s="11"/>
      <c r="B233" s="12"/>
      <c r="C233" s="11"/>
      <c r="D233" s="11"/>
      <c r="E233" s="11"/>
      <c r="F233" s="11"/>
    </row>
    <row r="234" spans="1:6" x14ac:dyDescent="0.2">
      <c r="A234" s="11"/>
      <c r="B234" s="12"/>
      <c r="C234" s="11"/>
      <c r="D234" s="11"/>
      <c r="E234" s="11"/>
      <c r="F234" s="11"/>
    </row>
    <row r="235" spans="1:6" x14ac:dyDescent="0.2">
      <c r="A235" s="11"/>
      <c r="B235" s="12"/>
      <c r="C235" s="11"/>
      <c r="D235" s="11"/>
      <c r="E235" s="11"/>
      <c r="F235" s="11"/>
    </row>
    <row r="236" spans="1:6" x14ac:dyDescent="0.2">
      <c r="A236" s="11"/>
      <c r="B236" s="12"/>
      <c r="C236" s="11"/>
      <c r="D236" s="11"/>
      <c r="E236" s="11"/>
      <c r="F236" s="11"/>
    </row>
    <row r="237" spans="1:6" x14ac:dyDescent="0.2">
      <c r="A237" s="11"/>
      <c r="B237" s="12"/>
      <c r="C237" s="11"/>
      <c r="D237" s="11"/>
      <c r="E237" s="11"/>
      <c r="F237" s="11"/>
    </row>
    <row r="238" spans="1:6" x14ac:dyDescent="0.2">
      <c r="A238" s="11"/>
      <c r="B238" s="12"/>
      <c r="C238" s="11"/>
      <c r="D238" s="11"/>
      <c r="E238" s="11"/>
      <c r="F238" s="11"/>
    </row>
    <row r="239" spans="1:6" x14ac:dyDescent="0.2">
      <c r="A239" s="11"/>
      <c r="B239" s="12"/>
      <c r="C239" s="11"/>
      <c r="D239" s="11"/>
      <c r="E239" s="11"/>
      <c r="F239" s="11"/>
    </row>
    <row r="240" spans="1:6" x14ac:dyDescent="0.2">
      <c r="A240" s="11"/>
      <c r="B240" s="12"/>
      <c r="C240" s="11"/>
      <c r="D240" s="11"/>
      <c r="E240" s="11"/>
      <c r="F240" s="11"/>
    </row>
    <row r="241" spans="1:6" x14ac:dyDescent="0.2">
      <c r="A241" s="11"/>
      <c r="B241" s="12"/>
      <c r="C241" s="11"/>
      <c r="D241" s="11"/>
      <c r="E241" s="11"/>
      <c r="F241" s="11"/>
    </row>
    <row r="242" spans="1:6" x14ac:dyDescent="0.2">
      <c r="A242" s="11"/>
      <c r="B242" s="12"/>
      <c r="C242" s="11"/>
      <c r="D242" s="11"/>
      <c r="E242" s="11"/>
      <c r="F242" s="11"/>
    </row>
    <row r="243" spans="1:6" x14ac:dyDescent="0.2">
      <c r="A243" s="11"/>
      <c r="B243" s="12"/>
      <c r="C243" s="11"/>
      <c r="D243" s="11"/>
      <c r="E243" s="11"/>
      <c r="F243" s="11"/>
    </row>
    <row r="244" spans="1:6" x14ac:dyDescent="0.2">
      <c r="A244" s="11"/>
      <c r="B244" s="12"/>
      <c r="C244" s="11"/>
      <c r="D244" s="11"/>
      <c r="E244" s="11"/>
      <c r="F244" s="11"/>
    </row>
    <row r="245" spans="1:6" x14ac:dyDescent="0.2">
      <c r="A245" s="11"/>
      <c r="B245" s="12"/>
      <c r="C245" s="11"/>
      <c r="D245" s="11"/>
      <c r="E245" s="11"/>
      <c r="F245" s="11"/>
    </row>
    <row r="246" spans="1:6" x14ac:dyDescent="0.2">
      <c r="A246" s="11"/>
      <c r="B246" s="12"/>
      <c r="C246" s="11"/>
      <c r="D246" s="11"/>
      <c r="E246" s="11"/>
      <c r="F246" s="11"/>
    </row>
    <row r="247" spans="1:6" x14ac:dyDescent="0.2">
      <c r="A247" s="11"/>
      <c r="B247" s="12"/>
      <c r="C247" s="11"/>
      <c r="D247" s="11"/>
      <c r="E247" s="11"/>
      <c r="F247" s="11"/>
    </row>
    <row r="248" spans="1:6" x14ac:dyDescent="0.2">
      <c r="A248" s="11"/>
      <c r="B248" s="12"/>
      <c r="C248" s="11"/>
      <c r="D248" s="11"/>
      <c r="E248" s="11"/>
      <c r="F248" s="11"/>
    </row>
    <row r="249" spans="1:6" x14ac:dyDescent="0.2">
      <c r="A249" s="11"/>
      <c r="B249" s="12"/>
      <c r="C249" s="11"/>
      <c r="D249" s="11"/>
      <c r="E249" s="11"/>
      <c r="F249" s="11"/>
    </row>
    <row r="250" spans="1:6" x14ac:dyDescent="0.2">
      <c r="A250" s="11"/>
      <c r="B250" s="12"/>
      <c r="C250" s="11"/>
      <c r="D250" s="11"/>
      <c r="E250" s="11"/>
      <c r="F250" s="11"/>
    </row>
    <row r="251" spans="1:6" x14ac:dyDescent="0.2">
      <c r="A251" s="11"/>
      <c r="B251" s="12"/>
      <c r="C251" s="11"/>
      <c r="D251" s="11"/>
      <c r="E251" s="11"/>
      <c r="F251" s="11"/>
    </row>
    <row r="252" spans="1:6" x14ac:dyDescent="0.2">
      <c r="A252" s="11"/>
      <c r="B252" s="12"/>
      <c r="C252" s="11"/>
      <c r="D252" s="11"/>
      <c r="E252" s="11"/>
      <c r="F252" s="11"/>
    </row>
    <row r="253" spans="1:6" x14ac:dyDescent="0.2">
      <c r="A253" s="11"/>
      <c r="B253" s="12"/>
      <c r="C253" s="11"/>
      <c r="D253" s="11"/>
      <c r="E253" s="11"/>
      <c r="F253" s="11"/>
    </row>
    <row r="254" spans="1:6" x14ac:dyDescent="0.2">
      <c r="A254" s="11"/>
      <c r="B254" s="12"/>
      <c r="C254" s="11"/>
      <c r="D254" s="11"/>
      <c r="E254" s="11"/>
      <c r="F254" s="11"/>
    </row>
    <row r="255" spans="1:6" x14ac:dyDescent="0.2">
      <c r="A255" s="11"/>
      <c r="B255" s="12"/>
      <c r="C255" s="11"/>
      <c r="D255" s="11"/>
      <c r="E255" s="11"/>
      <c r="F255" s="11"/>
    </row>
    <row r="256" spans="1:6" x14ac:dyDescent="0.2">
      <c r="A256" s="11"/>
      <c r="B256" s="12"/>
      <c r="C256" s="11"/>
      <c r="D256" s="11"/>
      <c r="E256" s="11"/>
      <c r="F256" s="11"/>
    </row>
    <row r="257" spans="1:6" x14ac:dyDescent="0.2">
      <c r="A257" s="11"/>
      <c r="B257" s="12"/>
      <c r="C257" s="11"/>
      <c r="D257" s="11"/>
      <c r="E257" s="11"/>
      <c r="F257" s="11"/>
    </row>
    <row r="258" spans="1:6" x14ac:dyDescent="0.2">
      <c r="A258" s="11"/>
      <c r="B258" s="12"/>
      <c r="C258" s="11"/>
      <c r="D258" s="11"/>
      <c r="E258" s="11"/>
      <c r="F258" s="11"/>
    </row>
    <row r="259" spans="1:6" x14ac:dyDescent="0.2">
      <c r="A259" s="11"/>
      <c r="B259" s="12"/>
      <c r="C259" s="11"/>
      <c r="D259" s="11"/>
      <c r="E259" s="11"/>
      <c r="F259" s="11"/>
    </row>
    <row r="260" spans="1:6" x14ac:dyDescent="0.2">
      <c r="A260" s="11"/>
      <c r="B260" s="12"/>
      <c r="C260" s="11"/>
      <c r="D260" s="11"/>
      <c r="E260" s="11"/>
      <c r="F260" s="11"/>
    </row>
    <row r="261" spans="1:6" x14ac:dyDescent="0.2">
      <c r="A261" s="11"/>
      <c r="B261" s="12"/>
      <c r="C261" s="11"/>
      <c r="D261" s="11"/>
      <c r="E261" s="11"/>
      <c r="F261" s="11"/>
    </row>
    <row r="262" spans="1:6" x14ac:dyDescent="0.2">
      <c r="A262" s="11"/>
      <c r="B262" s="12"/>
      <c r="C262" s="11"/>
      <c r="D262" s="11"/>
      <c r="E262" s="11"/>
      <c r="F262" s="11"/>
    </row>
    <row r="263" spans="1:6" x14ac:dyDescent="0.2">
      <c r="A263" s="11"/>
      <c r="B263" s="12"/>
      <c r="C263" s="11"/>
      <c r="D263" s="11"/>
      <c r="E263" s="11"/>
      <c r="F263" s="11"/>
    </row>
    <row r="264" spans="1:6" x14ac:dyDescent="0.2">
      <c r="A264" s="11"/>
      <c r="B264" s="12"/>
      <c r="C264" s="11"/>
      <c r="D264" s="11"/>
      <c r="E264" s="11"/>
      <c r="F264" s="11"/>
    </row>
    <row r="265" spans="1:6" x14ac:dyDescent="0.2">
      <c r="A265" s="11"/>
      <c r="B265" s="12"/>
      <c r="C265" s="11"/>
      <c r="D265" s="11"/>
      <c r="E265" s="11"/>
      <c r="F265" s="11"/>
    </row>
    <row r="266" spans="1:6" x14ac:dyDescent="0.2">
      <c r="A266" s="11"/>
      <c r="B266" s="12"/>
      <c r="C266" s="11"/>
      <c r="D266" s="11"/>
      <c r="E266" s="11"/>
      <c r="F266" s="11"/>
    </row>
    <row r="267" spans="1:6" x14ac:dyDescent="0.2">
      <c r="A267" s="11"/>
      <c r="B267" s="12"/>
      <c r="C267" s="11"/>
      <c r="D267" s="11"/>
      <c r="E267" s="11"/>
      <c r="F267" s="11"/>
    </row>
    <row r="268" spans="1:6" x14ac:dyDescent="0.2">
      <c r="A268" s="11"/>
      <c r="B268" s="12"/>
      <c r="C268" s="11"/>
      <c r="D268" s="11"/>
      <c r="E268" s="11"/>
      <c r="F268" s="11"/>
    </row>
    <row r="269" spans="1:6" x14ac:dyDescent="0.2">
      <c r="A269" s="11"/>
      <c r="B269" s="12"/>
      <c r="C269" s="11"/>
      <c r="D269" s="11"/>
      <c r="E269" s="11"/>
      <c r="F269" s="11"/>
    </row>
    <row r="270" spans="1:6" x14ac:dyDescent="0.2">
      <c r="A270" s="11"/>
      <c r="B270" s="12"/>
      <c r="C270" s="11"/>
      <c r="D270" s="11"/>
      <c r="E270" s="11"/>
      <c r="F270" s="11"/>
    </row>
    <row r="271" spans="1:6" x14ac:dyDescent="0.2">
      <c r="A271" s="11"/>
      <c r="B271" s="12"/>
      <c r="C271" s="11"/>
      <c r="D271" s="11"/>
      <c r="E271" s="11"/>
      <c r="F271" s="11"/>
    </row>
    <row r="272" spans="1:6" x14ac:dyDescent="0.2">
      <c r="A272" s="11"/>
      <c r="B272" s="12"/>
      <c r="C272" s="11"/>
      <c r="D272" s="11"/>
      <c r="E272" s="11"/>
      <c r="F272" s="11"/>
    </row>
    <row r="273" spans="1:6" x14ac:dyDescent="0.2">
      <c r="A273" s="11"/>
      <c r="B273" s="12"/>
      <c r="C273" s="11"/>
      <c r="D273" s="11"/>
      <c r="E273" s="11"/>
      <c r="F273" s="11"/>
    </row>
    <row r="274" spans="1:6" x14ac:dyDescent="0.2">
      <c r="A274" s="11"/>
      <c r="B274" s="12"/>
      <c r="C274" s="11"/>
      <c r="D274" s="11"/>
      <c r="E274" s="11"/>
      <c r="F274" s="11"/>
    </row>
    <row r="275" spans="1:6" x14ac:dyDescent="0.2">
      <c r="A275" s="11"/>
      <c r="B275" s="12"/>
      <c r="C275" s="11"/>
      <c r="D275" s="11"/>
      <c r="E275" s="11"/>
      <c r="F275" s="11"/>
    </row>
    <row r="276" spans="1:6" x14ac:dyDescent="0.2">
      <c r="A276" s="11"/>
      <c r="B276" s="12"/>
      <c r="C276" s="11"/>
      <c r="D276" s="11"/>
      <c r="E276" s="11"/>
      <c r="F276" s="11"/>
    </row>
    <row r="277" spans="1:6" x14ac:dyDescent="0.2">
      <c r="A277" s="11"/>
      <c r="B277" s="12"/>
      <c r="C277" s="11"/>
      <c r="D277" s="11"/>
      <c r="E277" s="11"/>
      <c r="F277" s="11"/>
    </row>
    <row r="278" spans="1:6" x14ac:dyDescent="0.2">
      <c r="A278" s="11"/>
      <c r="B278" s="12"/>
      <c r="C278" s="11"/>
      <c r="D278" s="11"/>
      <c r="E278" s="11"/>
      <c r="F278" s="11"/>
    </row>
    <row r="279" spans="1:6" x14ac:dyDescent="0.2">
      <c r="A279" s="11"/>
      <c r="B279" s="12"/>
      <c r="C279" s="11"/>
      <c r="D279" s="11"/>
      <c r="E279" s="11"/>
      <c r="F279" s="11"/>
    </row>
    <row r="280" spans="1:6" x14ac:dyDescent="0.2">
      <c r="A280" s="11"/>
      <c r="B280" s="12"/>
      <c r="C280" s="11"/>
      <c r="D280" s="11"/>
      <c r="E280" s="11"/>
      <c r="F280" s="11"/>
    </row>
    <row r="281" spans="1:6" x14ac:dyDescent="0.2">
      <c r="A281" s="11"/>
      <c r="B281" s="12"/>
      <c r="C281" s="11"/>
      <c r="D281" s="11"/>
      <c r="E281" s="11"/>
      <c r="F281" s="11"/>
    </row>
    <row r="282" spans="1:6" x14ac:dyDescent="0.2">
      <c r="A282" s="11"/>
      <c r="B282" s="12"/>
      <c r="C282" s="11"/>
      <c r="D282" s="11"/>
      <c r="E282" s="11"/>
      <c r="F282" s="11"/>
    </row>
    <row r="283" spans="1:6" x14ac:dyDescent="0.2">
      <c r="A283" s="11"/>
      <c r="B283" s="12"/>
      <c r="C283" s="11"/>
      <c r="D283" s="11"/>
      <c r="E283" s="11"/>
      <c r="F283" s="11"/>
    </row>
    <row r="284" spans="1:6" x14ac:dyDescent="0.2">
      <c r="A284" s="11"/>
      <c r="B284" s="12"/>
      <c r="C284" s="11"/>
      <c r="D284" s="11"/>
      <c r="E284" s="11"/>
      <c r="F284" s="11"/>
    </row>
    <row r="285" spans="1:6" x14ac:dyDescent="0.2">
      <c r="A285" s="11"/>
      <c r="B285" s="12"/>
      <c r="C285" s="11"/>
      <c r="D285" s="11"/>
      <c r="E285" s="11"/>
      <c r="F285" s="11"/>
    </row>
    <row r="286" spans="1:6" x14ac:dyDescent="0.2">
      <c r="A286" s="11"/>
      <c r="B286" s="12"/>
      <c r="C286" s="11"/>
      <c r="D286" s="11"/>
      <c r="E286" s="11"/>
      <c r="F286" s="11"/>
    </row>
    <row r="287" spans="1:6" x14ac:dyDescent="0.2">
      <c r="A287" s="11"/>
      <c r="B287" s="12"/>
      <c r="C287" s="11"/>
      <c r="D287" s="11"/>
      <c r="E287" s="11"/>
      <c r="F287" s="11"/>
    </row>
    <row r="288" spans="1:6" x14ac:dyDescent="0.2">
      <c r="A288" s="11"/>
      <c r="B288" s="12"/>
      <c r="C288" s="11"/>
      <c r="D288" s="11"/>
      <c r="E288" s="11"/>
      <c r="F288" s="11"/>
    </row>
    <row r="289" spans="1:6" x14ac:dyDescent="0.2">
      <c r="A289" s="11"/>
      <c r="B289" s="12"/>
      <c r="C289" s="11"/>
      <c r="D289" s="11"/>
      <c r="E289" s="11"/>
      <c r="F289" s="11"/>
    </row>
    <row r="290" spans="1:6" x14ac:dyDescent="0.2">
      <c r="A290" s="11"/>
      <c r="B290" s="12"/>
      <c r="C290" s="11"/>
      <c r="D290" s="11"/>
      <c r="E290" s="11"/>
      <c r="F290" s="11"/>
    </row>
    <row r="291" spans="1:6" x14ac:dyDescent="0.2">
      <c r="A291" s="11"/>
      <c r="B291" s="12"/>
      <c r="C291" s="11"/>
      <c r="D291" s="11"/>
      <c r="E291" s="11"/>
      <c r="F291" s="11"/>
    </row>
    <row r="292" spans="1:6" x14ac:dyDescent="0.2">
      <c r="A292" s="11"/>
      <c r="B292" s="12"/>
      <c r="C292" s="11"/>
      <c r="D292" s="11"/>
      <c r="E292" s="11"/>
      <c r="F292" s="11"/>
    </row>
    <row r="293" spans="1:6" x14ac:dyDescent="0.2">
      <c r="A293" s="11"/>
      <c r="B293" s="12"/>
      <c r="C293" s="11"/>
      <c r="D293" s="11"/>
      <c r="E293" s="11"/>
      <c r="F293" s="11"/>
    </row>
    <row r="294" spans="1:6" x14ac:dyDescent="0.2">
      <c r="A294" s="11"/>
      <c r="B294" s="12"/>
      <c r="C294" s="11"/>
      <c r="D294" s="11"/>
      <c r="E294" s="11"/>
      <c r="F294" s="11"/>
    </row>
    <row r="295" spans="1:6" x14ac:dyDescent="0.2">
      <c r="A295" s="11"/>
      <c r="B295" s="12"/>
      <c r="C295" s="11"/>
      <c r="D295" s="11"/>
      <c r="E295" s="11"/>
      <c r="F295" s="11"/>
    </row>
    <row r="296" spans="1:6" x14ac:dyDescent="0.2">
      <c r="A296" s="11"/>
      <c r="B296" s="12"/>
      <c r="C296" s="11"/>
      <c r="D296" s="11"/>
      <c r="E296" s="11"/>
      <c r="F296" s="11"/>
    </row>
    <row r="297" spans="1:6" x14ac:dyDescent="0.2">
      <c r="A297" s="11"/>
      <c r="B297" s="12"/>
      <c r="C297" s="11"/>
      <c r="D297" s="11"/>
      <c r="E297" s="11"/>
      <c r="F297" s="11"/>
    </row>
    <row r="298" spans="1:6" x14ac:dyDescent="0.2">
      <c r="A298" s="11"/>
      <c r="B298" s="12"/>
      <c r="C298" s="11"/>
      <c r="D298" s="11"/>
      <c r="E298" s="11"/>
      <c r="F298" s="11"/>
    </row>
    <row r="299" spans="1:6" x14ac:dyDescent="0.2">
      <c r="A299" s="11"/>
      <c r="B299" s="12"/>
      <c r="C299" s="11"/>
      <c r="D299" s="11"/>
      <c r="E299" s="11"/>
      <c r="F299" s="11"/>
    </row>
    <row r="300" spans="1:6" x14ac:dyDescent="0.2">
      <c r="A300" s="11"/>
      <c r="B300" s="12"/>
      <c r="C300" s="11"/>
      <c r="D300" s="11"/>
      <c r="E300" s="11"/>
      <c r="F300" s="11"/>
    </row>
    <row r="301" spans="1:6" x14ac:dyDescent="0.2">
      <c r="A301" s="11"/>
      <c r="B301" s="12"/>
      <c r="C301" s="11"/>
      <c r="D301" s="11"/>
      <c r="E301" s="11"/>
      <c r="F301" s="11"/>
    </row>
    <row r="302" spans="1:6" x14ac:dyDescent="0.2">
      <c r="A302" s="11"/>
      <c r="B302" s="12"/>
      <c r="C302" s="11"/>
      <c r="D302" s="11"/>
      <c r="E302" s="11"/>
      <c r="F302" s="11"/>
    </row>
    <row r="303" spans="1:6" x14ac:dyDescent="0.2">
      <c r="A303" s="11"/>
      <c r="B303" s="12"/>
      <c r="C303" s="11"/>
      <c r="D303" s="11"/>
      <c r="E303" s="11"/>
      <c r="F303" s="11"/>
    </row>
    <row r="304" spans="1:6" x14ac:dyDescent="0.2">
      <c r="A304" s="11"/>
      <c r="B304" s="12"/>
      <c r="C304" s="11"/>
      <c r="D304" s="11"/>
      <c r="E304" s="11"/>
      <c r="F304" s="11"/>
    </row>
    <row r="305" spans="1:6" x14ac:dyDescent="0.2">
      <c r="A305" s="11"/>
      <c r="B305" s="12"/>
      <c r="C305" s="11"/>
      <c r="D305" s="11"/>
      <c r="E305" s="11"/>
      <c r="F305" s="11"/>
    </row>
    <row r="306" spans="1:6" x14ac:dyDescent="0.2">
      <c r="A306" s="11"/>
      <c r="B306" s="12"/>
      <c r="C306" s="11"/>
      <c r="D306" s="11"/>
      <c r="E306" s="11"/>
      <c r="F306" s="11"/>
    </row>
    <row r="307" spans="1:6" x14ac:dyDescent="0.2">
      <c r="A307" s="11"/>
      <c r="B307" s="12"/>
      <c r="C307" s="11"/>
      <c r="D307" s="11"/>
      <c r="E307" s="11"/>
      <c r="F307" s="11"/>
    </row>
    <row r="308" spans="1:6" x14ac:dyDescent="0.2">
      <c r="A308" s="11"/>
      <c r="B308" s="12"/>
      <c r="C308" s="11"/>
      <c r="D308" s="11"/>
      <c r="E308" s="11"/>
      <c r="F308" s="11"/>
    </row>
    <row r="309" spans="1:6" x14ac:dyDescent="0.2">
      <c r="A309" s="11"/>
      <c r="B309" s="12"/>
      <c r="C309" s="11"/>
      <c r="D309" s="11"/>
      <c r="E309" s="11"/>
      <c r="F309" s="11"/>
    </row>
    <row r="310" spans="1:6" x14ac:dyDescent="0.2">
      <c r="A310" s="11"/>
      <c r="B310" s="12"/>
      <c r="C310" s="11"/>
      <c r="D310" s="11"/>
      <c r="E310" s="11"/>
      <c r="F310" s="11"/>
    </row>
    <row r="311" spans="1:6" x14ac:dyDescent="0.2">
      <c r="A311" s="11"/>
      <c r="B311" s="12"/>
      <c r="C311" s="11"/>
      <c r="D311" s="11"/>
      <c r="E311" s="11"/>
      <c r="F311" s="11"/>
    </row>
    <row r="312" spans="1:6" x14ac:dyDescent="0.2">
      <c r="A312" s="11"/>
      <c r="B312" s="12"/>
      <c r="C312" s="11"/>
      <c r="D312" s="11"/>
      <c r="E312" s="11"/>
      <c r="F312" s="11"/>
    </row>
    <row r="313" spans="1:6" x14ac:dyDescent="0.2">
      <c r="A313" s="11"/>
      <c r="B313" s="12"/>
      <c r="C313" s="11"/>
      <c r="D313" s="11"/>
      <c r="E313" s="11"/>
      <c r="F313" s="11"/>
    </row>
    <row r="314" spans="1:6" x14ac:dyDescent="0.2">
      <c r="A314" s="11"/>
      <c r="B314" s="12"/>
      <c r="C314" s="11"/>
      <c r="D314" s="11"/>
      <c r="E314" s="11"/>
      <c r="F314" s="11"/>
    </row>
    <row r="315" spans="1:6" x14ac:dyDescent="0.2">
      <c r="A315" s="11"/>
      <c r="B315" s="12"/>
      <c r="C315" s="11"/>
      <c r="D315" s="11"/>
      <c r="E315" s="11"/>
      <c r="F315" s="11"/>
    </row>
    <row r="316" spans="1:6" x14ac:dyDescent="0.2">
      <c r="A316" s="11"/>
      <c r="B316" s="12"/>
      <c r="C316" s="11"/>
      <c r="D316" s="11"/>
      <c r="E316" s="11"/>
      <c r="F316" s="11"/>
    </row>
    <row r="317" spans="1:6" x14ac:dyDescent="0.2">
      <c r="A317" s="11"/>
      <c r="B317" s="12"/>
      <c r="C317" s="11"/>
      <c r="D317" s="11"/>
      <c r="E317" s="11"/>
      <c r="F317" s="11"/>
    </row>
    <row r="318" spans="1:6" x14ac:dyDescent="0.2">
      <c r="A318" s="11"/>
      <c r="B318" s="12"/>
      <c r="C318" s="11"/>
      <c r="D318" s="11"/>
      <c r="E318" s="11"/>
      <c r="F318" s="11"/>
    </row>
    <row r="319" spans="1:6" x14ac:dyDescent="0.2">
      <c r="A319" s="11"/>
      <c r="B319" s="12"/>
      <c r="C319" s="11"/>
      <c r="D319" s="11"/>
      <c r="E319" s="11"/>
      <c r="F319" s="11"/>
    </row>
    <row r="320" spans="1:6" x14ac:dyDescent="0.2">
      <c r="A320" s="11"/>
      <c r="B320" s="12"/>
      <c r="C320" s="11"/>
      <c r="D320" s="11"/>
      <c r="E320" s="11"/>
      <c r="F320" s="11"/>
    </row>
    <row r="321" spans="1:6" x14ac:dyDescent="0.2">
      <c r="A321" s="11"/>
      <c r="B321" s="12"/>
      <c r="C321" s="11"/>
      <c r="D321" s="11"/>
      <c r="E321" s="11"/>
      <c r="F321" s="11"/>
    </row>
    <row r="322" spans="1:6" x14ac:dyDescent="0.2">
      <c r="A322" s="11"/>
      <c r="B322" s="12"/>
      <c r="C322" s="11"/>
      <c r="D322" s="11"/>
      <c r="E322" s="11"/>
      <c r="F322" s="11"/>
    </row>
    <row r="323" spans="1:6" x14ac:dyDescent="0.2">
      <c r="A323" s="11"/>
      <c r="B323" s="12"/>
      <c r="C323" s="11"/>
      <c r="D323" s="11"/>
      <c r="E323" s="11"/>
      <c r="F323" s="11"/>
    </row>
    <row r="324" spans="1:6" x14ac:dyDescent="0.2">
      <c r="A324" s="11"/>
      <c r="B324" s="12"/>
      <c r="C324" s="11"/>
      <c r="D324" s="11"/>
      <c r="E324" s="11"/>
      <c r="F324" s="11"/>
    </row>
    <row r="325" spans="1:6" x14ac:dyDescent="0.2">
      <c r="A325" s="11"/>
      <c r="B325" s="12"/>
      <c r="C325" s="11"/>
      <c r="D325" s="11"/>
      <c r="E325" s="11"/>
      <c r="F325" s="11"/>
    </row>
    <row r="326" spans="1:6" x14ac:dyDescent="0.2">
      <c r="A326" s="11"/>
      <c r="B326" s="12"/>
      <c r="C326" s="11"/>
      <c r="D326" s="11"/>
      <c r="E326" s="11"/>
      <c r="F326" s="11"/>
    </row>
    <row r="327" spans="1:6" x14ac:dyDescent="0.2">
      <c r="A327" s="11"/>
      <c r="B327" s="12"/>
      <c r="C327" s="11"/>
      <c r="D327" s="11"/>
      <c r="E327" s="11"/>
      <c r="F327" s="11"/>
    </row>
    <row r="328" spans="1:6" x14ac:dyDescent="0.2">
      <c r="A328" s="11"/>
      <c r="B328" s="12"/>
      <c r="C328" s="11"/>
      <c r="D328" s="11"/>
      <c r="E328" s="11"/>
      <c r="F328" s="11"/>
    </row>
    <row r="329" spans="1:6" x14ac:dyDescent="0.2">
      <c r="A329" s="11"/>
      <c r="B329" s="12"/>
      <c r="C329" s="11"/>
      <c r="D329" s="11"/>
      <c r="E329" s="11"/>
      <c r="F329" s="11"/>
    </row>
    <row r="330" spans="1:6" x14ac:dyDescent="0.2">
      <c r="A330" s="11"/>
      <c r="B330" s="12"/>
      <c r="C330" s="11"/>
      <c r="D330" s="11"/>
      <c r="E330" s="11"/>
      <c r="F330" s="11"/>
    </row>
    <row r="331" spans="1:6" x14ac:dyDescent="0.2">
      <c r="A331" s="11"/>
      <c r="B331" s="12"/>
      <c r="C331" s="11"/>
      <c r="D331" s="11"/>
      <c r="E331" s="11"/>
      <c r="F331" s="11"/>
    </row>
    <row r="332" spans="1:6" x14ac:dyDescent="0.2">
      <c r="A332" s="11"/>
      <c r="B332" s="12"/>
      <c r="C332" s="11"/>
      <c r="D332" s="11"/>
      <c r="E332" s="11"/>
      <c r="F332" s="11"/>
    </row>
    <row r="333" spans="1:6" x14ac:dyDescent="0.2">
      <c r="A333" s="11"/>
      <c r="B333" s="12"/>
      <c r="C333" s="11"/>
      <c r="D333" s="11"/>
      <c r="E333" s="11"/>
      <c r="F333" s="11"/>
    </row>
    <row r="334" spans="1:6" x14ac:dyDescent="0.2">
      <c r="A334" s="11"/>
      <c r="B334" s="12"/>
      <c r="C334" s="11"/>
      <c r="D334" s="11"/>
      <c r="E334" s="11"/>
      <c r="F334" s="11"/>
    </row>
    <row r="335" spans="1:6" x14ac:dyDescent="0.2">
      <c r="A335" s="11"/>
      <c r="B335" s="12"/>
      <c r="C335" s="11"/>
      <c r="D335" s="11"/>
      <c r="E335" s="11"/>
      <c r="F335" s="11"/>
    </row>
    <row r="336" spans="1:6" x14ac:dyDescent="0.2">
      <c r="A336" s="11"/>
      <c r="B336" s="12"/>
      <c r="C336" s="11"/>
      <c r="D336" s="11"/>
      <c r="E336" s="11"/>
      <c r="F336" s="11"/>
    </row>
    <row r="337" spans="1:6" x14ac:dyDescent="0.2">
      <c r="A337" s="11"/>
      <c r="B337" s="12"/>
      <c r="C337" s="11"/>
      <c r="D337" s="11"/>
      <c r="E337" s="11"/>
      <c r="F337" s="11"/>
    </row>
    <row r="338" spans="1:6" x14ac:dyDescent="0.2">
      <c r="A338" s="11"/>
      <c r="B338" s="12"/>
      <c r="C338" s="11"/>
      <c r="D338" s="11"/>
      <c r="E338" s="11"/>
      <c r="F338" s="11"/>
    </row>
    <row r="339" spans="1:6" x14ac:dyDescent="0.2">
      <c r="A339" s="11"/>
      <c r="B339" s="12"/>
      <c r="C339" s="11"/>
      <c r="D339" s="11"/>
      <c r="E339" s="11"/>
      <c r="F339" s="11"/>
    </row>
    <row r="340" spans="1:6" x14ac:dyDescent="0.2">
      <c r="A340" s="11"/>
      <c r="B340" s="12"/>
      <c r="C340" s="11"/>
      <c r="D340" s="11"/>
      <c r="E340" s="11"/>
      <c r="F340" s="11"/>
    </row>
    <row r="341" spans="1:6" x14ac:dyDescent="0.2">
      <c r="A341" s="11"/>
      <c r="B341" s="12"/>
      <c r="C341" s="11"/>
      <c r="D341" s="11"/>
      <c r="E341" s="11"/>
      <c r="F341" s="11"/>
    </row>
    <row r="342" spans="1:6" x14ac:dyDescent="0.2">
      <c r="A342" s="11"/>
      <c r="B342" s="12"/>
      <c r="C342" s="11"/>
      <c r="D342" s="11"/>
      <c r="E342" s="11"/>
      <c r="F342" s="11"/>
    </row>
    <row r="343" spans="1:6" x14ac:dyDescent="0.2">
      <c r="A343" s="11"/>
      <c r="B343" s="12"/>
      <c r="C343" s="11"/>
      <c r="D343" s="11"/>
      <c r="E343" s="11"/>
      <c r="F343" s="11"/>
    </row>
    <row r="344" spans="1:6" x14ac:dyDescent="0.2">
      <c r="A344" s="11"/>
      <c r="B344" s="12"/>
      <c r="C344" s="11"/>
      <c r="D344" s="11"/>
      <c r="E344" s="11"/>
      <c r="F344" s="11"/>
    </row>
    <row r="345" spans="1:6" x14ac:dyDescent="0.2">
      <c r="A345" s="11"/>
      <c r="B345" s="12"/>
      <c r="C345" s="11"/>
      <c r="D345" s="11"/>
      <c r="E345" s="11"/>
      <c r="F345" s="11"/>
    </row>
    <row r="346" spans="1:6" x14ac:dyDescent="0.2">
      <c r="A346" s="11"/>
      <c r="B346" s="12"/>
      <c r="C346" s="11"/>
      <c r="D346" s="11"/>
      <c r="E346" s="11"/>
      <c r="F346" s="11"/>
    </row>
    <row r="347" spans="1:6" x14ac:dyDescent="0.2">
      <c r="A347" s="11"/>
      <c r="B347" s="12"/>
      <c r="C347" s="11"/>
      <c r="D347" s="11"/>
      <c r="E347" s="11"/>
      <c r="F347" s="11"/>
    </row>
    <row r="348" spans="1:6" x14ac:dyDescent="0.2">
      <c r="A348" s="11"/>
      <c r="B348" s="12"/>
      <c r="C348" s="11"/>
      <c r="D348" s="11"/>
      <c r="E348" s="11"/>
      <c r="F348" s="11"/>
    </row>
    <row r="349" spans="1:6" x14ac:dyDescent="0.2">
      <c r="A349" s="11"/>
      <c r="B349" s="12"/>
      <c r="C349" s="11"/>
      <c r="D349" s="11"/>
      <c r="E349" s="11"/>
      <c r="F349" s="11"/>
    </row>
    <row r="350" spans="1:6" x14ac:dyDescent="0.2">
      <c r="A350" s="11"/>
      <c r="B350" s="12"/>
      <c r="C350" s="11"/>
      <c r="D350" s="11"/>
      <c r="E350" s="11"/>
      <c r="F350" s="11"/>
    </row>
    <row r="351" spans="1:6" x14ac:dyDescent="0.2">
      <c r="A351" s="11"/>
      <c r="B351" s="12"/>
      <c r="C351" s="11"/>
      <c r="D351" s="11"/>
      <c r="E351" s="11"/>
      <c r="F351" s="11"/>
    </row>
    <row r="352" spans="1:6" x14ac:dyDescent="0.2">
      <c r="A352" s="11"/>
      <c r="B352" s="12"/>
      <c r="C352" s="11"/>
      <c r="D352" s="11"/>
      <c r="E352" s="11"/>
      <c r="F352" s="11"/>
    </row>
    <row r="353" spans="1:6" x14ac:dyDescent="0.2">
      <c r="A353" s="11"/>
      <c r="B353" s="12"/>
      <c r="C353" s="11"/>
      <c r="D353" s="11"/>
      <c r="E353" s="11"/>
      <c r="F353" s="11"/>
    </row>
    <row r="354" spans="1:6" x14ac:dyDescent="0.2">
      <c r="A354" s="11"/>
      <c r="B354" s="12"/>
      <c r="C354" s="11"/>
      <c r="D354" s="11"/>
      <c r="E354" s="11"/>
      <c r="F354" s="11"/>
    </row>
    <row r="355" spans="1:6" x14ac:dyDescent="0.2">
      <c r="A355" s="11"/>
      <c r="B355" s="12"/>
      <c r="C355" s="11"/>
      <c r="D355" s="11"/>
      <c r="E355" s="11"/>
      <c r="F355" s="11"/>
    </row>
    <row r="356" spans="1:6" x14ac:dyDescent="0.2">
      <c r="A356" s="11"/>
      <c r="B356" s="12"/>
      <c r="C356" s="11"/>
      <c r="D356" s="11"/>
      <c r="E356" s="11"/>
      <c r="F356" s="11"/>
    </row>
    <row r="357" spans="1:6" x14ac:dyDescent="0.2">
      <c r="A357" s="11"/>
      <c r="B357" s="12"/>
      <c r="C357" s="11"/>
      <c r="D357" s="11"/>
      <c r="E357" s="11"/>
      <c r="F357" s="11"/>
    </row>
    <row r="358" spans="1:6" x14ac:dyDescent="0.2">
      <c r="A358" s="11"/>
      <c r="B358" s="12"/>
      <c r="C358" s="11"/>
      <c r="D358" s="11"/>
      <c r="E358" s="11"/>
      <c r="F358" s="11"/>
    </row>
    <row r="359" spans="1:6" x14ac:dyDescent="0.2">
      <c r="A359" s="11"/>
      <c r="B359" s="12"/>
      <c r="C359" s="11"/>
      <c r="D359" s="11"/>
      <c r="E359" s="11"/>
      <c r="F359" s="11"/>
    </row>
    <row r="360" spans="1:6" x14ac:dyDescent="0.2">
      <c r="A360" s="11"/>
      <c r="B360" s="12"/>
      <c r="C360" s="11"/>
      <c r="D360" s="11"/>
      <c r="E360" s="11"/>
      <c r="F360" s="11"/>
    </row>
    <row r="361" spans="1:6" x14ac:dyDescent="0.2">
      <c r="A361" s="11"/>
      <c r="B361" s="12"/>
      <c r="C361" s="11"/>
      <c r="D361" s="11"/>
      <c r="E361" s="11"/>
      <c r="F361" s="11"/>
    </row>
    <row r="362" spans="1:6" x14ac:dyDescent="0.2">
      <c r="A362" s="11"/>
      <c r="B362" s="12"/>
      <c r="C362" s="11"/>
      <c r="D362" s="11"/>
      <c r="E362" s="11"/>
      <c r="F362" s="11"/>
    </row>
    <row r="363" spans="1:6" x14ac:dyDescent="0.2">
      <c r="A363" s="11"/>
      <c r="B363" s="12"/>
      <c r="C363" s="11"/>
      <c r="D363" s="11"/>
      <c r="E363" s="11"/>
      <c r="F363" s="11"/>
    </row>
    <row r="364" spans="1:6" x14ac:dyDescent="0.2">
      <c r="A364" s="11"/>
      <c r="B364" s="12"/>
      <c r="C364" s="11"/>
      <c r="D364" s="11"/>
      <c r="E364" s="11"/>
      <c r="F364" s="11"/>
    </row>
    <row r="365" spans="1:6" x14ac:dyDescent="0.2">
      <c r="A365" s="11"/>
      <c r="B365" s="12"/>
      <c r="C365" s="11"/>
      <c r="D365" s="11"/>
      <c r="E365" s="11"/>
      <c r="F365" s="11"/>
    </row>
    <row r="366" spans="1:6" x14ac:dyDescent="0.2">
      <c r="A366" s="11"/>
      <c r="B366" s="12"/>
      <c r="C366" s="11"/>
      <c r="D366" s="11"/>
      <c r="E366" s="11"/>
      <c r="F366" s="11"/>
    </row>
    <row r="367" spans="1:6" x14ac:dyDescent="0.2">
      <c r="A367" s="11"/>
      <c r="B367" s="12"/>
      <c r="C367" s="11"/>
      <c r="D367" s="11"/>
      <c r="E367" s="11"/>
      <c r="F367" s="11"/>
    </row>
    <row r="368" spans="1:6" x14ac:dyDescent="0.2">
      <c r="A368" s="11"/>
      <c r="B368" s="12"/>
      <c r="C368" s="11"/>
      <c r="D368" s="11"/>
      <c r="E368" s="11"/>
      <c r="F368" s="11"/>
    </row>
    <row r="369" spans="1:6" x14ac:dyDescent="0.2">
      <c r="A369" s="11"/>
      <c r="B369" s="12"/>
      <c r="C369" s="11"/>
      <c r="D369" s="11"/>
      <c r="E369" s="11"/>
      <c r="F369" s="11"/>
    </row>
    <row r="370" spans="1:6" x14ac:dyDescent="0.2">
      <c r="A370" s="11"/>
      <c r="B370" s="12"/>
      <c r="C370" s="11"/>
      <c r="D370" s="11"/>
      <c r="E370" s="11"/>
      <c r="F370" s="11"/>
    </row>
    <row r="371" spans="1:6" x14ac:dyDescent="0.2">
      <c r="A371" s="11"/>
      <c r="B371" s="12"/>
      <c r="C371" s="11"/>
      <c r="D371" s="11"/>
      <c r="E371" s="11"/>
      <c r="F371" s="11"/>
    </row>
    <row r="372" spans="1:6" x14ac:dyDescent="0.2">
      <c r="A372" s="11"/>
      <c r="B372" s="12"/>
      <c r="C372" s="11"/>
      <c r="D372" s="11"/>
      <c r="E372" s="11"/>
      <c r="F372" s="11"/>
    </row>
    <row r="373" spans="1:6" x14ac:dyDescent="0.2">
      <c r="A373" s="11"/>
      <c r="B373" s="12"/>
      <c r="C373" s="11"/>
      <c r="D373" s="11"/>
      <c r="E373" s="11"/>
      <c r="F373" s="11"/>
    </row>
    <row r="374" spans="1:6" x14ac:dyDescent="0.2">
      <c r="A374" s="11"/>
      <c r="B374" s="12"/>
      <c r="C374" s="11"/>
      <c r="D374" s="11"/>
      <c r="E374" s="11"/>
      <c r="F374" s="11"/>
    </row>
    <row r="375" spans="1:6" x14ac:dyDescent="0.2">
      <c r="A375" s="11"/>
      <c r="B375" s="12"/>
      <c r="C375" s="11"/>
      <c r="D375" s="11"/>
      <c r="E375" s="11"/>
      <c r="F375" s="11"/>
    </row>
    <row r="376" spans="1:6" x14ac:dyDescent="0.2">
      <c r="A376" s="11"/>
      <c r="B376" s="12"/>
      <c r="C376" s="11"/>
      <c r="D376" s="11"/>
      <c r="E376" s="11"/>
      <c r="F376" s="11"/>
    </row>
    <row r="377" spans="1:6" x14ac:dyDescent="0.2">
      <c r="A377" s="11"/>
      <c r="B377" s="12"/>
      <c r="C377" s="11"/>
      <c r="D377" s="11"/>
      <c r="E377" s="11"/>
      <c r="F377" s="11"/>
    </row>
    <row r="378" spans="1:6" x14ac:dyDescent="0.2">
      <c r="A378" s="11"/>
      <c r="B378" s="12"/>
      <c r="C378" s="11"/>
      <c r="D378" s="11"/>
      <c r="E378" s="11"/>
      <c r="F378" s="11"/>
    </row>
    <row r="379" spans="1:6" x14ac:dyDescent="0.2">
      <c r="A379" s="11"/>
      <c r="B379" s="12"/>
      <c r="C379" s="11"/>
      <c r="D379" s="11"/>
      <c r="E379" s="11"/>
      <c r="F379" s="11"/>
    </row>
    <row r="380" spans="1:6" x14ac:dyDescent="0.2">
      <c r="A380" s="11"/>
      <c r="B380" s="12"/>
      <c r="C380" s="11"/>
      <c r="D380" s="11"/>
      <c r="E380" s="11"/>
      <c r="F380" s="11"/>
    </row>
    <row r="381" spans="1:6" x14ac:dyDescent="0.2">
      <c r="A381" s="11"/>
      <c r="B381" s="12"/>
      <c r="C381" s="11"/>
      <c r="D381" s="11"/>
      <c r="E381" s="11"/>
      <c r="F381" s="11"/>
    </row>
    <row r="382" spans="1:6" x14ac:dyDescent="0.2">
      <c r="A382" s="11"/>
      <c r="B382" s="12"/>
      <c r="C382" s="11"/>
      <c r="D382" s="11"/>
      <c r="E382" s="11"/>
      <c r="F382" s="11"/>
    </row>
    <row r="383" spans="1:6" x14ac:dyDescent="0.2">
      <c r="A383" s="11"/>
      <c r="B383" s="12"/>
      <c r="C383" s="11"/>
      <c r="D383" s="11"/>
      <c r="E383" s="11"/>
      <c r="F383" s="11"/>
    </row>
    <row r="384" spans="1:6" x14ac:dyDescent="0.2">
      <c r="A384" s="11"/>
      <c r="B384" s="12"/>
      <c r="C384" s="11"/>
      <c r="D384" s="11"/>
      <c r="E384" s="11"/>
      <c r="F384" s="11"/>
    </row>
    <row r="385" spans="1:6" x14ac:dyDescent="0.2">
      <c r="A385" s="11"/>
      <c r="B385" s="12"/>
      <c r="C385" s="11"/>
      <c r="D385" s="11"/>
      <c r="E385" s="11"/>
      <c r="F385" s="11"/>
    </row>
    <row r="386" spans="1:6" x14ac:dyDescent="0.2">
      <c r="A386" s="11"/>
      <c r="B386" s="12"/>
      <c r="C386" s="11"/>
      <c r="D386" s="11"/>
      <c r="E386" s="11"/>
      <c r="F386" s="11"/>
    </row>
    <row r="387" spans="1:6" x14ac:dyDescent="0.2">
      <c r="A387" s="11"/>
      <c r="B387" s="12"/>
      <c r="C387" s="11"/>
      <c r="D387" s="11"/>
      <c r="E387" s="11"/>
      <c r="F387" s="11"/>
    </row>
    <row r="388" spans="1:6" x14ac:dyDescent="0.2">
      <c r="A388" s="11"/>
      <c r="B388" s="12"/>
      <c r="C388" s="11"/>
      <c r="D388" s="11"/>
      <c r="E388" s="11"/>
      <c r="F388" s="11"/>
    </row>
    <row r="389" spans="1:6" x14ac:dyDescent="0.2">
      <c r="A389" s="11"/>
      <c r="B389" s="12"/>
      <c r="C389" s="11"/>
      <c r="D389" s="11"/>
      <c r="E389" s="11"/>
      <c r="F389" s="11"/>
    </row>
    <row r="390" spans="1:6" x14ac:dyDescent="0.2">
      <c r="A390" s="11"/>
      <c r="B390" s="12"/>
      <c r="C390" s="11"/>
      <c r="D390" s="11"/>
      <c r="E390" s="11"/>
      <c r="F390" s="11"/>
    </row>
    <row r="391" spans="1:6" x14ac:dyDescent="0.2">
      <c r="A391" s="11"/>
      <c r="B391" s="12"/>
      <c r="C391" s="11"/>
      <c r="D391" s="11"/>
      <c r="E391" s="11"/>
      <c r="F391" s="11"/>
    </row>
    <row r="392" spans="1:6" x14ac:dyDescent="0.2">
      <c r="A392" s="11"/>
      <c r="B392" s="12"/>
      <c r="C392" s="11"/>
      <c r="D392" s="11"/>
      <c r="E392" s="11"/>
      <c r="F392" s="11"/>
    </row>
    <row r="393" spans="1:6" x14ac:dyDescent="0.2">
      <c r="A393" s="11"/>
      <c r="B393" s="12"/>
      <c r="C393" s="11"/>
      <c r="D393" s="11"/>
      <c r="E393" s="11"/>
      <c r="F393" s="11"/>
    </row>
    <row r="394" spans="1:6" x14ac:dyDescent="0.2">
      <c r="A394" s="11"/>
      <c r="B394" s="12"/>
      <c r="C394" s="11"/>
      <c r="D394" s="11"/>
      <c r="E394" s="11"/>
      <c r="F394" s="11"/>
    </row>
    <row r="395" spans="1:6" x14ac:dyDescent="0.2">
      <c r="A395" s="11"/>
      <c r="B395" s="12"/>
      <c r="C395" s="11"/>
      <c r="D395" s="11"/>
      <c r="E395" s="11"/>
      <c r="F395" s="11"/>
    </row>
    <row r="396" spans="1:6" x14ac:dyDescent="0.2">
      <c r="A396" s="11"/>
      <c r="B396" s="12"/>
      <c r="C396" s="11"/>
      <c r="D396" s="11"/>
      <c r="E396" s="11"/>
      <c r="F396" s="11"/>
    </row>
    <row r="397" spans="1:6" x14ac:dyDescent="0.2">
      <c r="A397" s="11"/>
      <c r="B397" s="12"/>
      <c r="C397" s="11"/>
      <c r="D397" s="11"/>
      <c r="E397" s="11"/>
      <c r="F397" s="11"/>
    </row>
    <row r="398" spans="1:6" x14ac:dyDescent="0.2">
      <c r="A398" s="11"/>
      <c r="B398" s="12"/>
      <c r="C398" s="11"/>
      <c r="D398" s="11"/>
      <c r="E398" s="11"/>
      <c r="F398" s="11"/>
    </row>
    <row r="399" spans="1:6" x14ac:dyDescent="0.2">
      <c r="A399" s="11"/>
      <c r="B399" s="12"/>
      <c r="C399" s="11"/>
      <c r="D399" s="11"/>
      <c r="E399" s="11"/>
      <c r="F399" s="11"/>
    </row>
    <row r="400" spans="1:6" x14ac:dyDescent="0.2">
      <c r="A400" s="11"/>
      <c r="B400" s="12"/>
      <c r="C400" s="11"/>
      <c r="D400" s="11"/>
      <c r="E400" s="11"/>
      <c r="F400" s="11"/>
    </row>
    <row r="401" spans="1:6" x14ac:dyDescent="0.2">
      <c r="A401" s="11"/>
      <c r="B401" s="12"/>
      <c r="C401" s="11"/>
      <c r="D401" s="11"/>
      <c r="E401" s="11"/>
      <c r="F401" s="11"/>
    </row>
    <row r="402" spans="1:6" x14ac:dyDescent="0.2">
      <c r="A402" s="11"/>
      <c r="B402" s="12"/>
      <c r="C402" s="11"/>
      <c r="D402" s="11"/>
      <c r="E402" s="11"/>
      <c r="F402" s="11"/>
    </row>
    <row r="403" spans="1:6" x14ac:dyDescent="0.2">
      <c r="A403" s="11"/>
      <c r="B403" s="12"/>
      <c r="C403" s="11"/>
      <c r="D403" s="11"/>
      <c r="E403" s="11"/>
      <c r="F403" s="11"/>
    </row>
    <row r="404" spans="1:6" x14ac:dyDescent="0.2">
      <c r="A404" s="11"/>
      <c r="B404" s="12"/>
      <c r="C404" s="11"/>
      <c r="D404" s="11"/>
      <c r="E404" s="11"/>
      <c r="F404" s="11"/>
    </row>
    <row r="405" spans="1:6" x14ac:dyDescent="0.2">
      <c r="A405" s="11"/>
      <c r="B405" s="12"/>
      <c r="C405" s="11"/>
      <c r="D405" s="11"/>
      <c r="E405" s="11"/>
      <c r="F405" s="11"/>
    </row>
    <row r="406" spans="1:6" x14ac:dyDescent="0.2">
      <c r="A406" s="11"/>
      <c r="B406" s="12"/>
      <c r="C406" s="11"/>
      <c r="D406" s="11"/>
      <c r="E406" s="11"/>
      <c r="F406" s="11"/>
    </row>
    <row r="407" spans="1:6" x14ac:dyDescent="0.2">
      <c r="A407" s="11"/>
      <c r="B407" s="12"/>
      <c r="C407" s="11"/>
      <c r="D407" s="11"/>
      <c r="E407" s="11"/>
      <c r="F407" s="11"/>
    </row>
    <row r="408" spans="1:6" x14ac:dyDescent="0.2">
      <c r="A408" s="11"/>
      <c r="B408" s="12"/>
      <c r="C408" s="11"/>
      <c r="D408" s="11"/>
      <c r="E408" s="11"/>
      <c r="F408" s="11"/>
    </row>
    <row r="409" spans="1:6" x14ac:dyDescent="0.2">
      <c r="A409" s="11"/>
      <c r="B409" s="12"/>
      <c r="C409" s="11"/>
      <c r="D409" s="11"/>
      <c r="E409" s="11"/>
      <c r="F409" s="11"/>
    </row>
    <row r="410" spans="1:6" x14ac:dyDescent="0.2">
      <c r="A410" s="11"/>
      <c r="B410" s="12"/>
      <c r="C410" s="11"/>
      <c r="D410" s="11"/>
      <c r="E410" s="11"/>
      <c r="F410" s="11"/>
    </row>
    <row r="411" spans="1:6" x14ac:dyDescent="0.2">
      <c r="A411" s="11"/>
      <c r="B411" s="12"/>
      <c r="C411" s="11"/>
      <c r="D411" s="11"/>
      <c r="E411" s="11"/>
      <c r="F411" s="11"/>
    </row>
    <row r="412" spans="1:6" x14ac:dyDescent="0.2">
      <c r="A412" s="11"/>
      <c r="B412" s="12"/>
      <c r="C412" s="11"/>
      <c r="D412" s="11"/>
      <c r="E412" s="11"/>
      <c r="F412" s="11"/>
    </row>
    <row r="413" spans="1:6" x14ac:dyDescent="0.2">
      <c r="A413" s="11"/>
      <c r="B413" s="12"/>
      <c r="C413" s="11"/>
      <c r="D413" s="11"/>
      <c r="E413" s="11"/>
      <c r="F413" s="11"/>
    </row>
    <row r="414" spans="1:6" x14ac:dyDescent="0.2">
      <c r="A414" s="11"/>
      <c r="B414" s="12"/>
      <c r="C414" s="11"/>
      <c r="D414" s="11"/>
      <c r="E414" s="11"/>
      <c r="F414" s="11"/>
    </row>
    <row r="415" spans="1:6" x14ac:dyDescent="0.2">
      <c r="A415" s="11"/>
      <c r="B415" s="12"/>
      <c r="C415" s="11"/>
      <c r="D415" s="11"/>
      <c r="E415" s="11"/>
      <c r="F415" s="11"/>
    </row>
    <row r="416" spans="1:6" x14ac:dyDescent="0.2">
      <c r="A416" s="11"/>
      <c r="B416" s="12"/>
      <c r="C416" s="11"/>
      <c r="D416" s="11"/>
      <c r="E416" s="11"/>
      <c r="F416" s="11"/>
    </row>
    <row r="417" spans="1:6" x14ac:dyDescent="0.2">
      <c r="A417" s="11"/>
      <c r="B417" s="12"/>
      <c r="C417" s="11"/>
      <c r="D417" s="11"/>
      <c r="E417" s="11"/>
      <c r="F417" s="11"/>
    </row>
    <row r="418" spans="1:6" x14ac:dyDescent="0.2">
      <c r="A418" s="11"/>
      <c r="B418" s="12"/>
      <c r="C418" s="11"/>
      <c r="D418" s="11"/>
      <c r="E418" s="11"/>
      <c r="F418" s="11"/>
    </row>
    <row r="419" spans="1:6" x14ac:dyDescent="0.2">
      <c r="A419" s="11"/>
      <c r="B419" s="12"/>
      <c r="C419" s="11"/>
      <c r="D419" s="11"/>
      <c r="E419" s="11"/>
      <c r="F419" s="11"/>
    </row>
    <row r="420" spans="1:6" x14ac:dyDescent="0.2">
      <c r="A420" s="11"/>
      <c r="B420" s="12"/>
      <c r="C420" s="11"/>
      <c r="D420" s="11"/>
      <c r="E420" s="11"/>
      <c r="F420" s="11"/>
    </row>
    <row r="421" spans="1:6" x14ac:dyDescent="0.2">
      <c r="A421" s="11"/>
      <c r="B421" s="12"/>
      <c r="C421" s="11"/>
      <c r="D421" s="11"/>
      <c r="E421" s="11"/>
      <c r="F421" s="11"/>
    </row>
    <row r="422" spans="1:6" x14ac:dyDescent="0.2">
      <c r="A422" s="11"/>
      <c r="B422" s="12"/>
      <c r="C422" s="11"/>
      <c r="D422" s="11"/>
      <c r="E422" s="11"/>
      <c r="F422" s="11"/>
    </row>
    <row r="423" spans="1:6" x14ac:dyDescent="0.2">
      <c r="A423" s="11"/>
      <c r="B423" s="12"/>
      <c r="C423" s="11"/>
      <c r="D423" s="11"/>
      <c r="E423" s="11"/>
      <c r="F423" s="11"/>
    </row>
    <row r="424" spans="1:6" x14ac:dyDescent="0.2">
      <c r="A424" s="11"/>
      <c r="B424" s="12"/>
      <c r="C424" s="11"/>
      <c r="D424" s="11"/>
      <c r="E424" s="11"/>
      <c r="F424" s="11"/>
    </row>
    <row r="425" spans="1:6" x14ac:dyDescent="0.2">
      <c r="A425" s="11"/>
      <c r="B425" s="12"/>
      <c r="C425" s="11"/>
      <c r="D425" s="11"/>
      <c r="E425" s="11"/>
      <c r="F425" s="11"/>
    </row>
    <row r="426" spans="1:6" x14ac:dyDescent="0.2">
      <c r="A426" s="11"/>
      <c r="B426" s="12"/>
      <c r="C426" s="11"/>
      <c r="D426" s="11"/>
      <c r="E426" s="11"/>
      <c r="F426" s="11"/>
    </row>
    <row r="427" spans="1:6" x14ac:dyDescent="0.2">
      <c r="A427" s="11"/>
      <c r="B427" s="12"/>
      <c r="C427" s="11"/>
      <c r="D427" s="11"/>
      <c r="E427" s="11"/>
      <c r="F427" s="11"/>
    </row>
    <row r="428" spans="1:6" x14ac:dyDescent="0.2">
      <c r="A428" s="11"/>
      <c r="B428" s="12"/>
      <c r="C428" s="11"/>
      <c r="D428" s="11"/>
      <c r="E428" s="11"/>
      <c r="F428" s="11"/>
    </row>
    <row r="429" spans="1:6" x14ac:dyDescent="0.2">
      <c r="A429" s="11"/>
      <c r="B429" s="12"/>
      <c r="C429" s="11"/>
      <c r="D429" s="11"/>
      <c r="E429" s="11"/>
      <c r="F429" s="11"/>
    </row>
    <row r="430" spans="1:6" x14ac:dyDescent="0.2">
      <c r="A430" s="11"/>
      <c r="B430" s="12"/>
      <c r="C430" s="11"/>
      <c r="D430" s="11"/>
      <c r="E430" s="11"/>
      <c r="F430" s="11"/>
    </row>
    <row r="431" spans="1:6" x14ac:dyDescent="0.2">
      <c r="A431" s="11"/>
      <c r="B431" s="12"/>
      <c r="C431" s="11"/>
      <c r="D431" s="11"/>
      <c r="E431" s="11"/>
      <c r="F431" s="11"/>
    </row>
    <row r="432" spans="1:6" x14ac:dyDescent="0.2">
      <c r="A432" s="11"/>
      <c r="B432" s="12"/>
      <c r="C432" s="11"/>
      <c r="D432" s="11"/>
      <c r="E432" s="11"/>
      <c r="F432" s="11"/>
    </row>
    <row r="433" spans="1:6" x14ac:dyDescent="0.2">
      <c r="A433" s="11"/>
      <c r="B433" s="12"/>
      <c r="C433" s="11"/>
      <c r="D433" s="11"/>
      <c r="E433" s="11"/>
      <c r="F433" s="11"/>
    </row>
    <row r="434" spans="1:6" x14ac:dyDescent="0.2">
      <c r="A434" s="11"/>
      <c r="B434" s="12"/>
      <c r="C434" s="11"/>
      <c r="D434" s="11"/>
      <c r="E434" s="11"/>
      <c r="F434" s="11"/>
    </row>
    <row r="435" spans="1:6" x14ac:dyDescent="0.2">
      <c r="A435" s="11"/>
      <c r="B435" s="12"/>
      <c r="C435" s="11"/>
      <c r="D435" s="11"/>
      <c r="E435" s="11"/>
      <c r="F435" s="11"/>
    </row>
    <row r="436" spans="1:6" x14ac:dyDescent="0.2">
      <c r="A436" s="11"/>
      <c r="B436" s="12"/>
      <c r="C436" s="11"/>
      <c r="D436" s="11"/>
      <c r="E436" s="11"/>
      <c r="F436" s="11"/>
    </row>
    <row r="437" spans="1:6" x14ac:dyDescent="0.2">
      <c r="A437" s="11"/>
      <c r="B437" s="12"/>
      <c r="C437" s="11"/>
      <c r="D437" s="11"/>
      <c r="E437" s="11"/>
      <c r="F437" s="11"/>
    </row>
    <row r="438" spans="1:6" x14ac:dyDescent="0.2">
      <c r="A438" s="11"/>
      <c r="B438" s="12"/>
      <c r="C438" s="11"/>
      <c r="D438" s="11"/>
      <c r="E438" s="11"/>
      <c r="F438" s="11"/>
    </row>
    <row r="439" spans="1:6" x14ac:dyDescent="0.2">
      <c r="A439" s="11"/>
      <c r="B439" s="12"/>
      <c r="C439" s="11"/>
      <c r="D439" s="11"/>
      <c r="E439" s="11"/>
      <c r="F439" s="11"/>
    </row>
    <row r="440" spans="1:6" x14ac:dyDescent="0.2">
      <c r="A440" s="11"/>
      <c r="B440" s="12"/>
      <c r="C440" s="11"/>
      <c r="D440" s="11"/>
      <c r="E440" s="11"/>
      <c r="F440" s="11"/>
    </row>
    <row r="441" spans="1:6" x14ac:dyDescent="0.2">
      <c r="A441" s="11"/>
      <c r="B441" s="12"/>
      <c r="C441" s="11"/>
      <c r="D441" s="11"/>
      <c r="E441" s="11"/>
      <c r="F441" s="11"/>
    </row>
    <row r="442" spans="1:6" x14ac:dyDescent="0.2">
      <c r="A442" s="11"/>
      <c r="B442" s="12"/>
      <c r="C442" s="11"/>
      <c r="D442" s="11"/>
      <c r="E442" s="11"/>
      <c r="F442" s="11"/>
    </row>
    <row r="443" spans="1:6" x14ac:dyDescent="0.2">
      <c r="A443" s="11"/>
      <c r="B443" s="12"/>
      <c r="C443" s="11"/>
      <c r="D443" s="11"/>
      <c r="E443" s="11"/>
      <c r="F443" s="11"/>
    </row>
    <row r="444" spans="1:6" x14ac:dyDescent="0.2">
      <c r="A444" s="11"/>
      <c r="B444" s="12"/>
      <c r="C444" s="11"/>
      <c r="D444" s="11"/>
      <c r="E444" s="11"/>
      <c r="F444" s="11"/>
    </row>
    <row r="445" spans="1:6" x14ac:dyDescent="0.2">
      <c r="A445" s="11"/>
      <c r="B445" s="12"/>
      <c r="C445" s="11"/>
      <c r="D445" s="11"/>
      <c r="E445" s="11"/>
      <c r="F445" s="11"/>
    </row>
    <row r="446" spans="1:6" x14ac:dyDescent="0.2">
      <c r="A446" s="11"/>
      <c r="B446" s="12"/>
      <c r="C446" s="11"/>
      <c r="D446" s="11"/>
      <c r="E446" s="11"/>
      <c r="F446" s="11"/>
    </row>
    <row r="447" spans="1:6" x14ac:dyDescent="0.2">
      <c r="A447" s="11"/>
      <c r="B447" s="12"/>
      <c r="C447" s="11"/>
      <c r="D447" s="11"/>
      <c r="E447" s="11"/>
      <c r="F447" s="11"/>
    </row>
    <row r="448" spans="1:6" x14ac:dyDescent="0.2">
      <c r="A448" s="11"/>
      <c r="B448" s="12"/>
      <c r="C448" s="11"/>
      <c r="D448" s="11"/>
      <c r="E448" s="11"/>
      <c r="F448" s="11"/>
    </row>
    <row r="449" spans="1:6" x14ac:dyDescent="0.2">
      <c r="A449" s="11"/>
      <c r="B449" s="12"/>
      <c r="C449" s="11"/>
      <c r="D449" s="11"/>
      <c r="E449" s="11"/>
      <c r="F449" s="11"/>
    </row>
    <row r="450" spans="1:6" x14ac:dyDescent="0.2">
      <c r="A450" s="11"/>
      <c r="B450" s="12"/>
      <c r="C450" s="11"/>
      <c r="D450" s="11"/>
      <c r="E450" s="11"/>
      <c r="F450" s="11"/>
    </row>
    <row r="451" spans="1:6" x14ac:dyDescent="0.2">
      <c r="A451" s="11"/>
      <c r="B451" s="12"/>
      <c r="C451" s="11"/>
      <c r="D451" s="11"/>
      <c r="E451" s="11"/>
      <c r="F451" s="11"/>
    </row>
    <row r="452" spans="1:6" x14ac:dyDescent="0.2">
      <c r="A452" s="11"/>
      <c r="B452" s="12"/>
      <c r="C452" s="11"/>
      <c r="D452" s="11"/>
      <c r="E452" s="11"/>
      <c r="F452" s="11"/>
    </row>
    <row r="453" spans="1:6" x14ac:dyDescent="0.2">
      <c r="A453" s="11"/>
      <c r="B453" s="12"/>
      <c r="C453" s="11"/>
      <c r="D453" s="11"/>
      <c r="E453" s="11"/>
      <c r="F453" s="11"/>
    </row>
    <row r="454" spans="1:6" x14ac:dyDescent="0.2">
      <c r="A454" s="11"/>
      <c r="B454" s="12"/>
      <c r="C454" s="11"/>
      <c r="D454" s="11"/>
      <c r="E454" s="11"/>
      <c r="F454" s="11"/>
    </row>
    <row r="455" spans="1:6" x14ac:dyDescent="0.2">
      <c r="A455" s="11"/>
      <c r="B455" s="12"/>
      <c r="C455" s="11"/>
      <c r="D455" s="11"/>
      <c r="E455" s="11"/>
      <c r="F455" s="11"/>
    </row>
    <row r="456" spans="1:6" x14ac:dyDescent="0.2">
      <c r="A456" s="11"/>
      <c r="B456" s="12"/>
      <c r="C456" s="11"/>
      <c r="D456" s="11"/>
      <c r="E456" s="11"/>
      <c r="F456" s="11"/>
    </row>
    <row r="457" spans="1:6" x14ac:dyDescent="0.2">
      <c r="A457" s="11"/>
      <c r="B457" s="12"/>
      <c r="C457" s="11"/>
      <c r="D457" s="11"/>
      <c r="E457" s="11"/>
      <c r="F457" s="11"/>
    </row>
    <row r="458" spans="1:6" x14ac:dyDescent="0.2">
      <c r="A458" s="11"/>
      <c r="B458" s="12"/>
      <c r="C458" s="11"/>
      <c r="D458" s="11"/>
      <c r="E458" s="11"/>
      <c r="F458" s="11"/>
    </row>
    <row r="459" spans="1:6" x14ac:dyDescent="0.2">
      <c r="A459" s="11"/>
      <c r="B459" s="12"/>
      <c r="C459" s="11"/>
      <c r="D459" s="11"/>
      <c r="E459" s="11"/>
      <c r="F459" s="11"/>
    </row>
    <row r="460" spans="1:6" x14ac:dyDescent="0.2">
      <c r="A460" s="11"/>
      <c r="B460" s="12"/>
      <c r="C460" s="11"/>
      <c r="D460" s="11"/>
      <c r="E460" s="11"/>
      <c r="F460" s="11"/>
    </row>
    <row r="461" spans="1:6" x14ac:dyDescent="0.2">
      <c r="A461" s="11"/>
      <c r="B461" s="12"/>
      <c r="C461" s="11"/>
      <c r="D461" s="11"/>
      <c r="E461" s="11"/>
      <c r="F461" s="11"/>
    </row>
    <row r="462" spans="1:6" x14ac:dyDescent="0.2">
      <c r="A462" s="11"/>
      <c r="B462" s="12"/>
      <c r="C462" s="11"/>
      <c r="D462" s="11"/>
      <c r="E462" s="11"/>
      <c r="F462" s="11"/>
    </row>
    <row r="463" spans="1:6" x14ac:dyDescent="0.2">
      <c r="A463" s="11"/>
      <c r="B463" s="12"/>
      <c r="C463" s="11"/>
      <c r="D463" s="11"/>
      <c r="E463" s="11"/>
      <c r="F463" s="11"/>
    </row>
    <row r="464" spans="1:6" x14ac:dyDescent="0.2">
      <c r="A464" s="11"/>
      <c r="B464" s="12"/>
      <c r="C464" s="11"/>
      <c r="D464" s="11"/>
      <c r="E464" s="11"/>
      <c r="F464" s="11"/>
    </row>
    <row r="465" spans="1:6" x14ac:dyDescent="0.2">
      <c r="A465" s="11"/>
      <c r="B465" s="12"/>
      <c r="C465" s="11"/>
      <c r="D465" s="11"/>
      <c r="E465" s="11"/>
      <c r="F465" s="11"/>
    </row>
    <row r="466" spans="1:6" x14ac:dyDescent="0.2">
      <c r="A466" s="11"/>
      <c r="B466" s="12"/>
      <c r="C466" s="11"/>
      <c r="D466" s="11"/>
      <c r="E466" s="11"/>
      <c r="F466" s="11"/>
    </row>
    <row r="467" spans="1:6" x14ac:dyDescent="0.2">
      <c r="A467" s="11"/>
      <c r="B467" s="12"/>
      <c r="C467" s="11"/>
      <c r="D467" s="11"/>
      <c r="E467" s="11"/>
      <c r="F467" s="11"/>
    </row>
    <row r="468" spans="1:6" x14ac:dyDescent="0.2">
      <c r="A468" s="11"/>
      <c r="B468" s="12"/>
      <c r="C468" s="11"/>
      <c r="D468" s="11"/>
      <c r="E468" s="11"/>
      <c r="F468" s="11"/>
    </row>
    <row r="469" spans="1:6" x14ac:dyDescent="0.2">
      <c r="A469" s="11"/>
      <c r="B469" s="12"/>
      <c r="C469" s="11"/>
      <c r="D469" s="11"/>
      <c r="E469" s="11"/>
      <c r="F469" s="11"/>
    </row>
    <row r="470" spans="1:6" x14ac:dyDescent="0.2">
      <c r="A470" s="11"/>
      <c r="B470" s="12"/>
      <c r="C470" s="11"/>
      <c r="D470" s="11"/>
      <c r="E470" s="11"/>
      <c r="F470" s="11"/>
    </row>
    <row r="471" spans="1:6" x14ac:dyDescent="0.2">
      <c r="A471" s="11"/>
      <c r="B471" s="12"/>
      <c r="C471" s="11"/>
      <c r="D471" s="11"/>
      <c r="E471" s="11"/>
      <c r="F471" s="11"/>
    </row>
    <row r="472" spans="1:6" x14ac:dyDescent="0.2">
      <c r="A472" s="11"/>
      <c r="B472" s="12"/>
      <c r="C472" s="11"/>
      <c r="D472" s="11"/>
      <c r="E472" s="11"/>
      <c r="F472" s="11"/>
    </row>
    <row r="473" spans="1:6" x14ac:dyDescent="0.2">
      <c r="A473" s="11"/>
      <c r="B473" s="12"/>
      <c r="C473" s="11"/>
      <c r="D473" s="11"/>
      <c r="E473" s="11"/>
      <c r="F473" s="11"/>
    </row>
    <row r="474" spans="1:6" x14ac:dyDescent="0.2">
      <c r="A474" s="11"/>
      <c r="B474" s="12"/>
      <c r="C474" s="11"/>
      <c r="D474" s="11"/>
      <c r="E474" s="11"/>
      <c r="F474" s="11"/>
    </row>
    <row r="475" spans="1:6" x14ac:dyDescent="0.2">
      <c r="A475" s="11"/>
      <c r="B475" s="12"/>
      <c r="C475" s="11"/>
      <c r="D475" s="11"/>
      <c r="E475" s="11"/>
      <c r="F475" s="11"/>
    </row>
    <row r="476" spans="1:6" x14ac:dyDescent="0.2">
      <c r="A476" s="11"/>
      <c r="B476" s="12"/>
      <c r="C476" s="11"/>
      <c r="D476" s="11"/>
      <c r="E476" s="11"/>
      <c r="F476" s="11"/>
    </row>
  </sheetData>
  <mergeCells count="5">
    <mergeCell ref="A1:D1"/>
    <mergeCell ref="A5:B5"/>
    <mergeCell ref="A45:C45"/>
    <mergeCell ref="E51:E52"/>
    <mergeCell ref="A68:C68"/>
  </mergeCells>
  <pageMargins left="0.7" right="0.7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"/>
  <sheetViews>
    <sheetView topLeftCell="A100" workbookViewId="0">
      <selection sqref="A1:F96"/>
    </sheetView>
  </sheetViews>
  <sheetFormatPr defaultRowHeight="15" x14ac:dyDescent="0.25"/>
  <sheetData>
    <row r="5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CONSUNTIVO</vt:lpstr>
      <vt:lpstr>Dopo CdA UNIMORE (2)</vt:lpstr>
      <vt:lpstr>Prima CdA UNIMORE</vt:lpstr>
      <vt:lpstr>Dopo CdA UNIMORE</vt:lpstr>
      <vt:lpstr>Foglio1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eugenio</dc:creator>
  <cp:lastModifiedBy>stefania</cp:lastModifiedBy>
  <cp:lastPrinted>2016-10-07T10:40:42Z</cp:lastPrinted>
  <dcterms:created xsi:type="dcterms:W3CDTF">2015-03-25T15:51:51Z</dcterms:created>
  <dcterms:modified xsi:type="dcterms:W3CDTF">2016-10-10T08:44:08Z</dcterms:modified>
</cp:coreProperties>
</file>