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Foglio1" sheetId="1" r:id="rId1"/>
  </sheets>
  <definedNames>
    <definedName name="_FilterDatabase_0" localSheetId="0">Foglio1!$B$1:$FG$122</definedName>
    <definedName name="_FilterDatabase_0_0" localSheetId="0">Foglio1!$B$1:$FG$122</definedName>
    <definedName name="_xlnm._FilterDatabase" localSheetId="0">Foglio1!$B$1:$FG$122</definedName>
  </definedNames>
  <calcPr calcId="145621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2" i="1"/>
  <c r="F136" i="1" l="1"/>
  <c r="F137" i="1" s="1"/>
  <c r="F138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</calcChain>
</file>

<file path=xl/sharedStrings.xml><?xml version="1.0" encoding="utf-8"?>
<sst xmlns="http://schemas.openxmlformats.org/spreadsheetml/2006/main" count="363" uniqueCount="260">
  <si>
    <t>ARTICOLI</t>
  </si>
  <si>
    <t>modello/marca di riferimento o similare</t>
  </si>
  <si>
    <t>DESCRIZIONE ESTESA</t>
  </si>
  <si>
    <t>quantità totali</t>
  </si>
  <si>
    <t>PREZZO OFFERTO PER UM IVA ESCLUSA</t>
  </si>
  <si>
    <t>ACQUARAGIA 1 LITRO</t>
  </si>
  <si>
    <t>TWIST &amp; GLUE</t>
  </si>
  <si>
    <t>Colla universale liquida senza solventi da 35ml.</t>
  </si>
  <si>
    <t>VINAVIL 100</t>
  </si>
  <si>
    <t>Vinavil originale, senza solventi.</t>
  </si>
  <si>
    <t>VINAVIL 250</t>
  </si>
  <si>
    <t>ATTACCATUTTO 20 ML</t>
  </si>
  <si>
    <t>PATTEX</t>
  </si>
  <si>
    <t>BUSTE PLASTICA TRASP.A4 22x30 FOR.UNIV. CF50 pz</t>
  </si>
  <si>
    <t>FAVORIT</t>
  </si>
  <si>
    <t xml:space="preserve">BUSTE PLAST. TRASP.A4 SENZA FORI spess. 0,15 CF25pz </t>
  </si>
  <si>
    <t xml:space="preserve">BUSTE PLAST. TRASP.A5 SENZA FORI spess. 0,15 CF25pz </t>
  </si>
  <si>
    <t>BUSTE TRASPARENTI A "u" A3</t>
  </si>
  <si>
    <t>Dimensione 30 x 42 cm, confezione 10 pezzi</t>
  </si>
  <si>
    <t>BUSTE TRASPARENTI A3 LIBRO</t>
  </si>
  <si>
    <t>BUSTE TRASPARENTI A3 ALBUM</t>
  </si>
  <si>
    <t>Dimensione 42 x 30 cm, confezione 10 pezzi</t>
  </si>
  <si>
    <t>CARTELLINA 3 LEMBI A4 CONF 205pz MONOCOLORE</t>
  </si>
  <si>
    <t>BIANCA O AZZURRA</t>
  </si>
  <si>
    <t>BINDACOTE CM. 70X100 PATINATO  BIANCO</t>
  </si>
  <si>
    <t>FAVINI</t>
  </si>
  <si>
    <t>CARTONCINO BRISTOL BIANCO 100X70</t>
  </si>
  <si>
    <t>Foglio gr200 liscio.</t>
  </si>
  <si>
    <t>CARTONCINO BRISTOL 100X70 NERO</t>
  </si>
  <si>
    <t>BRISTOL MONORUVIDO 70 X 100  (TENUI)  COLORE SPECIFICATO SUCCESSIVAMENTE</t>
  </si>
  <si>
    <t>BRISTOL LISCIO 70 X 100 COL.ASS. (TENUI) COLORE SPECIFICATO SUCCESSIVAMENTE</t>
  </si>
  <si>
    <t>BRISTOL MONORUVIDO 70 X 100 COL.ASS. (INTENSI)  COLORE SPECIFICATO SUCCESSIVAMENTE</t>
  </si>
  <si>
    <t>BRISTOL LISCIO 70 X 100 COL.ASS.(INTENSI)  COLORE SPECIFICATO SUCCESSIVAMENTE</t>
  </si>
  <si>
    <t>CARTONCINO MURILLO AVANA</t>
  </si>
  <si>
    <t xml:space="preserve">Foglio di cartoncino di cotone cm70x100 - 190gr/mq.  </t>
  </si>
  <si>
    <t>CARTONCINO MURILLO AVORIO</t>
  </si>
  <si>
    <t>CD-R  52X scrivibile 80 min. CONF. 25  PZ.</t>
  </si>
  <si>
    <t>VERBATIM</t>
  </si>
  <si>
    <t>COLLA STICK 22</t>
  </si>
  <si>
    <t>PRITT</t>
  </si>
  <si>
    <t>Senza solventi, stick da 22gr.</t>
  </si>
  <si>
    <t>MILLECHIODI</t>
  </si>
  <si>
    <t>Adesivo acrilico in dispersione acquosa, in odore che permette di sostituire viti, chiodi e tasselli. Tubetto da 100 gr.</t>
  </si>
  <si>
    <t>TEMPERA GIOTTO BIANCO 1000ml</t>
  </si>
  <si>
    <t>Flacone da 1000ml di tempera pronta all'uso</t>
  </si>
  <si>
    <t>TEMPERA GIOTTO BLU</t>
  </si>
  <si>
    <t>TEMPERA GIOTTO CYAN</t>
  </si>
  <si>
    <t>TEMPERA GIOTTO GIALLO</t>
  </si>
  <si>
    <t>TEMPERA GIOTTO MARRONE</t>
  </si>
  <si>
    <t>TEMPERA GIOTTO NERO</t>
  </si>
  <si>
    <t>TEMPERA GIOTTO ROSSO</t>
  </si>
  <si>
    <t>TEMPERA GIOTTO MAGENTA</t>
  </si>
  <si>
    <t>TEMPERA GIOTTO VERDE</t>
  </si>
  <si>
    <t>INCHIOSTRO CHINA 10 COLORI</t>
  </si>
  <si>
    <t xml:space="preserve">Confezione 10 flaconi da 10 ml in colori assortiti: carminio, vermiglione, giallo, verde chiaro, verde scuro, blu cobalto, blu oltremare, Siena bruciata, seppia e bianco. </t>
  </si>
  <si>
    <t>CORRETTORE FLUIDO</t>
  </si>
  <si>
    <t>PRITT HENKEL</t>
  </si>
  <si>
    <t>CUCITRICI A PINZA</t>
  </si>
  <si>
    <t>RAPID 51</t>
  </si>
  <si>
    <t>CUTTER GRANDE</t>
  </si>
  <si>
    <t>CUTTER PICCOLI</t>
  </si>
  <si>
    <t xml:space="preserve">DVD-R scrivibile 120 min. CONF. 25 PZ. </t>
  </si>
  <si>
    <t>ECOLINE COLORI ASSORTITI</t>
  </si>
  <si>
    <t>Acquerelli liquidi pronti all'uso per molteplici applicazioni creative. Aderiscono ottimamente su carta per acquerello, carta da disegno e cartoncino. Confezione da 5 flaconi da 30 ml in colori assortiti.</t>
  </si>
  <si>
    <t>ECOLINE GIALLO</t>
  </si>
  <si>
    <t>ECOLINE CYAN</t>
  </si>
  <si>
    <t>Acquerelli liquidi pronti all'uso per molteplici applicazioni creative. Aderiscono ottimamente su carta per acquerello, carta da disegno e cartoncino. Confezione da 5 flaconi da 30 ml in colori cyan</t>
  </si>
  <si>
    <t>ECOLINE MAGENTA</t>
  </si>
  <si>
    <t>Acquerelli liquidi pronti all'uso per molteplici applicazioni creative. Aderiscono ottimamente su carta per acquerello, carta da disegno e cartoncino. Confezione da 5 flaconi da 30 ml in colori magenta.</t>
  </si>
  <si>
    <t>ECOLINE BIANCO</t>
  </si>
  <si>
    <t>Acquerelli liquidi pronti all'uso per molteplici applicazioni creative. Aderiscono ottimamente su carta per acquerello, carta da disegno e cartoncino. Confezione da 5 flaconi da 30 ml in colori bianco</t>
  </si>
  <si>
    <t>EVIDENZIATORI COLORI ASSORTITI COLORI SPECIFICATI SUCCESSIVAMENTE</t>
  </si>
  <si>
    <t>STABILO BOSS</t>
  </si>
  <si>
    <t>FERMAGLI n°3</t>
  </si>
  <si>
    <t>Scatola 100 pezzi.</t>
  </si>
  <si>
    <t>FERMAGLI n°5</t>
  </si>
  <si>
    <t xml:space="preserve">FOGLI CARTA " USOMANO " 70 x 100 - GR300 </t>
  </si>
  <si>
    <t>FABRIANO</t>
  </si>
  <si>
    <t xml:space="preserve">FOGLI CARTA BIANCA A3 500fg/80gr </t>
  </si>
  <si>
    <t>FOGLI CARTA F.TO A4 80gr/500fg</t>
  </si>
  <si>
    <t>FOGLI CARTA DA PACCO BIANCA cm. 150x100</t>
  </si>
  <si>
    <t>FOGLI CARTA DA PACCO MARRONE cm. 150 x 100</t>
  </si>
  <si>
    <t xml:space="preserve">FOGLI C.DA LUCIDO PER FOTOC. A4/90gr (x ink jet) CF500fg </t>
  </si>
  <si>
    <t>CANSON</t>
  </si>
  <si>
    <t xml:space="preserve">FOGLI C.DA LUCIDO PER FOTOC. A3/90gr (x ink jet) CF250fg </t>
  </si>
  <si>
    <t>FOGLI C.QUADRETTATA 10 mm. cm 70 x 100</t>
  </si>
  <si>
    <t>FORBICE BAMBINO MANICO MONOCOLORE</t>
  </si>
  <si>
    <t>Forbice 14 cm con impugnatura in plastica e punta tonda, manico monocolore</t>
  </si>
  <si>
    <t xml:space="preserve">FORBICI UFFICIO IN METALLO  </t>
  </si>
  <si>
    <t xml:space="preserve">GESSETTI COLORATI ( conf. 12 pezzi ) </t>
  </si>
  <si>
    <t>FILA GIOTTO</t>
  </si>
  <si>
    <t xml:space="preserve">GOMMA  PICCOLA </t>
  </si>
  <si>
    <t>RASOPLAST STAEDTLER</t>
  </si>
  <si>
    <t>Gomma bianca per matita, sintetica. Dimensioni 43 x 19 x 13 mm.</t>
  </si>
  <si>
    <t>GOMMINA ADESIVA BIANCO</t>
  </si>
  <si>
    <t>UHU</t>
  </si>
  <si>
    <t>Per attaccare senza bucare, removibile, non lascia traccia. Confezione da 80 quadratini da 1x1cm.</t>
  </si>
  <si>
    <t>MATITA HB</t>
  </si>
  <si>
    <t>LIRA STUDIUM</t>
  </si>
  <si>
    <t>Confezione da 12 pezzi.</t>
  </si>
  <si>
    <t>MATITA B</t>
  </si>
  <si>
    <t>Matita di grafite di alta qualità. Confezione da 12 pezzi.</t>
  </si>
  <si>
    <t>MATITA 2B</t>
  </si>
  <si>
    <t xml:space="preserve">MATITA 6B </t>
  </si>
  <si>
    <t>STAEDTLER</t>
  </si>
  <si>
    <t>MOLLA DOUBLE CLIP 51</t>
  </si>
  <si>
    <t>Confezioni da 12 pezzi.</t>
  </si>
  <si>
    <t>MOLLA DOUBLE CLIP 32</t>
  </si>
  <si>
    <t>MOLLA DOUBLE CLIP 19</t>
  </si>
  <si>
    <t>NASTRO ADESIVO DI CARTA</t>
  </si>
  <si>
    <t>Rotolo da 25mmx50mt.</t>
  </si>
  <si>
    <t>NASTRO ADESIVO TRASPARENTE</t>
  </si>
  <si>
    <t>Rotolo da 15mmx33mt.</t>
  </si>
  <si>
    <t>NASTRO BIADESIVO</t>
  </si>
  <si>
    <t>Rotolo da 19mmx50mt. Trasparente</t>
  </si>
  <si>
    <t>PENNARELLO EXTRAFINE 8</t>
  </si>
  <si>
    <t>OHPEN</t>
  </si>
  <si>
    <t xml:space="preserve">Pennarello per lucidi, cd e altre superifici lisce. </t>
  </si>
  <si>
    <t>PENNARELLO FINE 8</t>
  </si>
  <si>
    <t>PENNARELLO MEDIO 8</t>
  </si>
  <si>
    <t>PENNA FELTRO NERA</t>
  </si>
  <si>
    <t>BIC 881</t>
  </si>
  <si>
    <t>Confezione 12 penne feltro con inchiostro lavabile a base d'acqua. Punta feltro media. Cappuccio con clip del colore dell'inchiostro.</t>
  </si>
  <si>
    <t>PENNARELLI NERO 12</t>
  </si>
  <si>
    <t>GIOTTO TURBO MAXI</t>
  </si>
  <si>
    <t xml:space="preserve">Confezione da 12 pennarelli monocolore dotati di inchiostri innocui e lavabili, cappuccio ventilato e tappo di sicurezza. Punta grossa  in poliestere che non rientra. </t>
  </si>
  <si>
    <t>PENNARELLI 24</t>
  </si>
  <si>
    <t xml:space="preserve">Confezione da 24 pennarelli in colori assortiti   dotati di inchiostri innocui e lavabili, cappuccio ventilato e tappo di sicurezza. Punta grossa in poliestere che non rientra. </t>
  </si>
  <si>
    <t>PENNARELLI 48</t>
  </si>
  <si>
    <t xml:space="preserve">Confezione da 48 pennarelli in colori assortiti  dotati di inchiostri innocui e lavabili, cappuccio ventilato e tappo di sicurezza. Punta grossa in poliestere che non rientra. </t>
  </si>
  <si>
    <t>PENNARELLI SOTTILI DA NORMOGRAFO NERO CF/10pz</t>
  </si>
  <si>
    <t>STABILO 88</t>
  </si>
  <si>
    <t>PENNARELLI 36</t>
  </si>
  <si>
    <t>GIOTTO TURBOCOLOR</t>
  </si>
  <si>
    <t xml:space="preserve">Confezione da 36 pennarelli in colori assortiti dotati di inchiostri innocui e lavabili, cappuccio ventilato e tappo di sicurezza. </t>
  </si>
  <si>
    <t>PENNA A SFERA NERA</t>
  </si>
  <si>
    <t>BIC CRISTAL</t>
  </si>
  <si>
    <t>Confezione 10 pezzi punta media</t>
  </si>
  <si>
    <r>
      <rPr>
        <sz val="11"/>
        <color rgb="FF000000"/>
        <rFont val="Calibri"/>
        <family val="2"/>
        <charset val="1"/>
      </rPr>
      <t xml:space="preserve">PENNELLO P.PIATTA SINT. CORTO </t>
    </r>
    <r>
      <rPr>
        <b/>
        <sz val="8"/>
        <color rgb="FF000000"/>
        <rFont val="Arial"/>
        <family val="2"/>
        <charset val="1"/>
      </rPr>
      <t>6mm</t>
    </r>
  </si>
  <si>
    <r>
      <rPr>
        <sz val="11"/>
        <color rgb="FF000000"/>
        <rFont val="Calibri"/>
        <family val="2"/>
        <charset val="1"/>
      </rPr>
      <t xml:space="preserve">PENNELLO P.PIATTA SINT.CORTO </t>
    </r>
    <r>
      <rPr>
        <b/>
        <sz val="8"/>
        <color rgb="FF000000"/>
        <rFont val="Arial"/>
        <family val="2"/>
        <charset val="1"/>
      </rPr>
      <t>13mm</t>
    </r>
  </si>
  <si>
    <r>
      <rPr>
        <sz val="11"/>
        <color rgb="FF000000"/>
        <rFont val="Calibri"/>
        <family val="2"/>
        <charset val="1"/>
      </rPr>
      <t xml:space="preserve">PENNELLO P.PIATTA SINT. CORTO </t>
    </r>
    <r>
      <rPr>
        <b/>
        <sz val="8"/>
        <color rgb="FF000000"/>
        <rFont val="Arial"/>
        <family val="2"/>
        <charset val="1"/>
      </rPr>
      <t>19mm</t>
    </r>
  </si>
  <si>
    <r>
      <rPr>
        <sz val="11"/>
        <color rgb="FF000000"/>
        <rFont val="Calibri"/>
        <family val="2"/>
        <charset val="1"/>
      </rPr>
      <t xml:space="preserve">PENNELLO P.TONDA SINT CORTO </t>
    </r>
    <r>
      <rPr>
        <b/>
        <sz val="8"/>
        <color rgb="FF000000"/>
        <rFont val="Arial"/>
        <family val="2"/>
        <charset val="1"/>
      </rPr>
      <t xml:space="preserve">N°4 </t>
    </r>
  </si>
  <si>
    <r>
      <rPr>
        <sz val="11"/>
        <color rgb="FF000000"/>
        <rFont val="Calibri"/>
        <family val="2"/>
        <charset val="1"/>
      </rPr>
      <t xml:space="preserve">PENNELLO P.TONDA SINT CORTO </t>
    </r>
    <r>
      <rPr>
        <b/>
        <sz val="8"/>
        <color rgb="FF000000"/>
        <rFont val="Arial"/>
        <family val="2"/>
        <charset val="1"/>
      </rPr>
      <t>N°8</t>
    </r>
  </si>
  <si>
    <r>
      <rPr>
        <sz val="11"/>
        <color rgb="FF000000"/>
        <rFont val="Calibri"/>
        <family val="2"/>
        <charset val="1"/>
      </rPr>
      <t xml:space="preserve">PENNELLO P.TONDA SINT CORTO </t>
    </r>
    <r>
      <rPr>
        <b/>
        <sz val="8"/>
        <color rgb="FF000000"/>
        <rFont val="Arial"/>
        <family val="2"/>
        <charset val="1"/>
      </rPr>
      <t>N°12</t>
    </r>
  </si>
  <si>
    <t>MEMO STICK</t>
  </si>
  <si>
    <t>3M</t>
  </si>
  <si>
    <t>Misura 76x76mm. Originali 100fg</t>
  </si>
  <si>
    <t>Misura 38X 50 mm  originali 100fg 3pz</t>
  </si>
  <si>
    <t>PUNTERUOLI 12</t>
  </si>
  <si>
    <t>Confezione da 12 pezzi con impugnatura anatomica cm9.</t>
  </si>
  <si>
    <t>PUNTI 130/E</t>
  </si>
  <si>
    <t>ZENITH</t>
  </si>
  <si>
    <t>Scatola 1000 punti</t>
  </si>
  <si>
    <t>PUNTINE DA DISEGNO BIANCHE CONFEZIONE 50PZ</t>
  </si>
  <si>
    <t>Confezione da 50 puntine</t>
  </si>
  <si>
    <t xml:space="preserve">QUADERNONI 4 AN.COPERT.CARTONE/PLASTICA PESANTE A4 B.CO </t>
  </si>
  <si>
    <t>ESSELTE</t>
  </si>
  <si>
    <t xml:space="preserve">QUADERNONI 4 AN.COPERT.CARTONE/PLASTICA PESANTE A4 BLU </t>
  </si>
  <si>
    <t>COPERTINA CON 4 ANELLI LIBRO</t>
  </si>
  <si>
    <t>Anello diam 25 cm, dimensioni 30 x 42 cm</t>
  </si>
  <si>
    <t>COPERTINA CON 4 ANELLI ALBUM</t>
  </si>
  <si>
    <t>Anello diam 25 cm, dimensioni 42 x 30 cm</t>
  </si>
  <si>
    <t>CARTA VELINA 25FG 50X75 COLORI ASSORTITI</t>
  </si>
  <si>
    <t>ACQUERELLI 24</t>
  </si>
  <si>
    <t>PELIKAN</t>
  </si>
  <si>
    <t>Molto coprenti, a base di pigmenti selezionati, hanno un'ottima resa e un'erlevata resistenza alla luce. Se molto diluiti diventano trasparenti.</t>
  </si>
  <si>
    <t>PASTELLI 36</t>
  </si>
  <si>
    <t>GIOTTO ELIOS</t>
  </si>
  <si>
    <t xml:space="preserve">Confezione da 36 pastelli in colori assortiti esagonali verniciati del colore della mina . </t>
  </si>
  <si>
    <t>PASTELLI ACQUARELLABILI 24</t>
  </si>
  <si>
    <t>GIOTTO STILNOVO</t>
  </si>
  <si>
    <t xml:space="preserve">Confezione da 24 pastelli acquarellabili in colori assortiti. Mina di qualita' superiore, colore morbido e brillante. Ottima resa acquarellato. </t>
  </si>
  <si>
    <t>PASTELLI AD OLIO 24</t>
  </si>
  <si>
    <t>GIOTTO</t>
  </si>
  <si>
    <t>Confezione da 24 pastelli ad olio diametro 8mm lunghezza 60mm</t>
  </si>
  <si>
    <t>STECCHE MIRETTE LUNG 20 assortiti per creta ( cf 7/8 pz)</t>
  </si>
  <si>
    <t>CRW</t>
  </si>
  <si>
    <t>BLOCCO ACQUERELLI GRANA FINE</t>
  </si>
  <si>
    <t>Blocco per artisti realizzato con una pregiata miscela di cotone e cellulosa priva di lignina. L'assenza di acidi garantisce l'interabilità nel tempo della carta. Blocco da 20 fogli 300 gr, 23 x 31 cm.</t>
  </si>
  <si>
    <t>BLOCCO ACQUERELLI GRANA GROSSA</t>
  </si>
  <si>
    <t>COLORI A VETRO VALIGETTA 10</t>
  </si>
  <si>
    <t>Colori pronti all'uso miscelabili tra loro e diluibili con acqua. Questi colori non si alterano nel tempo e sono molto resistenti ai lavaggi, anche in lavatrice. Valigetta 10 flaconi da 35 ml in colori assortiti.</t>
  </si>
  <si>
    <t>FOGLI ACETATO  PER STAMP. A INKJET cm. 21 x 29,7 conf 50 pz 100 CON RETROFOGLIO</t>
  </si>
  <si>
    <t>MICRON</t>
  </si>
  <si>
    <t>FOGLI ACETATO PER FOTOCOPIATRICE 21 x 29,7 conf. 100pz</t>
  </si>
  <si>
    <t>COPERTINA A4 TRASPARENTE 15/100</t>
  </si>
  <si>
    <t>Confezione 100 copertine</t>
  </si>
  <si>
    <t>FOGLI CARTON LEGNO BIANCO TITOLO 40 cm. 70 x 100</t>
  </si>
  <si>
    <t>FOGLI CARTON LEGNO GRIGIO TITOLO 60 cm. 70 x 100 GR 690</t>
  </si>
  <si>
    <t>POUCHES A4 125 MIC</t>
  </si>
  <si>
    <t>Confezione 100pz</t>
  </si>
  <si>
    <t>FORBICI SOFT GRIP</t>
  </si>
  <si>
    <t>Forbici di alta qualità adatta anche per il taglio di cartoncini. Lungh. cm 26.</t>
  </si>
  <si>
    <t xml:space="preserve">NASTRO ADESIVO RIPOSIZIONABILE cm. 2,5 x 17 mt. </t>
  </si>
  <si>
    <t>3M ART 658</t>
  </si>
  <si>
    <t xml:space="preserve">PENNARELLO </t>
  </si>
  <si>
    <t>POIN 88</t>
  </si>
  <si>
    <t>Pennarello a punta fine (tratto 0,4 mm). Disponibile in brillanti colori assortiti. Confezione da 25 pennarelli.</t>
  </si>
  <si>
    <t>STABILO PEN 68</t>
  </si>
  <si>
    <t>Pennarello a punta media, in feltro con inchiostro a base d'acqua. Tratto 1 mm. Confezione da 40 pennarelli</t>
  </si>
  <si>
    <t>PENNARELLO PUNTA MEDIA CF6/pz ASSORTITI</t>
  </si>
  <si>
    <t>UNIPOSCA</t>
  </si>
  <si>
    <t>inchiostro pigmentato a base d'acqua in tanti colori coprenti</t>
  </si>
  <si>
    <t xml:space="preserve">PENNARELLI  100 COLORI DIVERSI </t>
  </si>
  <si>
    <t>FIBRACOLOR</t>
  </si>
  <si>
    <t>Confezione da 100 pennarelli in colori diversi con doppio tratto di scrittura. Punta non rientrante e inchiostro lavabile.</t>
  </si>
  <si>
    <t>CARTA MULTIPAPER A3 200GR BIANCA</t>
  </si>
  <si>
    <t>Risma 250 fogli in A3 200gr bianca</t>
  </si>
  <si>
    <t>CARTA MULTIPAPER A3 140GR BIANCA</t>
  </si>
  <si>
    <t>Risma 250 fogli in A3 100gr bianca</t>
  </si>
  <si>
    <t>CARTA MULTIPAPER A4 200GR BIANCA</t>
  </si>
  <si>
    <t>Risma 250 fogli in A4 200gr bianca</t>
  </si>
  <si>
    <t>CARTA MULTIPAPER A4 140GR BIANCA</t>
  </si>
  <si>
    <t>Risma 250 fogli in A4 140gr bianca</t>
  </si>
  <si>
    <t xml:space="preserve">RISMA CARTONCINO GRIGIO A4 fotocopiabile 160gr 21X29,7 250fg </t>
  </si>
  <si>
    <t>COPY TINTA COLORI TENUI A4 200GR</t>
  </si>
  <si>
    <t>COLORCARD</t>
  </si>
  <si>
    <t>Risma 100 fogli in A4 nei colori: lavanda, banana, rosa, acqua marina, celeste.</t>
  </si>
  <si>
    <t>COPY TINTA COLORI TENUI A4 80GR</t>
  </si>
  <si>
    <t>Risma 250 fogli in A4 nei colori: lavanda, banana, rosa, acqua marina, celeste.</t>
  </si>
  <si>
    <t>COPY TINTA COLORI INTENSI A4 200GR</t>
  </si>
  <si>
    <t>Risma 100 fogli in A4 nei colori: giallo, verde, azzurro, rosso, arancio.</t>
  </si>
  <si>
    <t xml:space="preserve">ROTOLO PLASTICA ADESIVA TRASPARENTE  H. cm.45X15 MT. </t>
  </si>
  <si>
    <t xml:space="preserve">SCATOLA PASTELLI ACQURELLABILI 40 PEZZI </t>
  </si>
  <si>
    <t>CARAND'ACHE</t>
  </si>
  <si>
    <t>PASTELLONI DA 18</t>
  </si>
  <si>
    <t>STABILO WOODY</t>
  </si>
  <si>
    <t>Confezione da 18 matitoni multiuso (matita colorata, acquarello, pastello a cera) colori assortiti, punta grossa,  sicuri. Nella confezione è incluso un temperamatite speciale.</t>
  </si>
  <si>
    <t>SCOTCH NON RIPOSIZIONABILE</t>
  </si>
  <si>
    <t>3M MAGIC 810</t>
  </si>
  <si>
    <t>CARTA BIANCA PER SCENOGRAFIA ACCADEMIA</t>
  </si>
  <si>
    <t>rotolo accademia da 1,5 x 10 cm mt  120gr</t>
  </si>
  <si>
    <t>TEMPERA ACRILICA PRIMO NERO 300ml</t>
  </si>
  <si>
    <t>CMP</t>
  </si>
  <si>
    <t>Flacone da 300ml di tempera acrilica con tappo dosatore. A rapida essiccazione, indelebile, atossica. Adatta per polistirolo, ceramica, legno, vetro, plastica.</t>
  </si>
  <si>
    <t>TEMPERA ACRILICA PRIMO FUXIA 300ml</t>
  </si>
  <si>
    <t>TEMPERA ACRILICA PRIMO CYAN 300ml</t>
  </si>
  <si>
    <t>TEMPERA ACRILICA PRIMO GIALLO 300ml</t>
  </si>
  <si>
    <t>TOTALE IMPONIBILE</t>
  </si>
  <si>
    <t>TOTALE FORNITURA</t>
  </si>
  <si>
    <t>VINAVIL</t>
  </si>
  <si>
    <t>PRIMO</t>
  </si>
  <si>
    <t>IN LINEA</t>
  </si>
  <si>
    <t>300mlx5</t>
  </si>
  <si>
    <t>COPY BLUE</t>
  </si>
  <si>
    <t>CWR</t>
  </si>
  <si>
    <t>LUMOGRAPH STAEDTLER</t>
  </si>
  <si>
    <t>SYROM</t>
  </si>
  <si>
    <t>LEBEZ</t>
  </si>
  <si>
    <t>SEI ROTA</t>
  </si>
  <si>
    <t>MONDI IQ</t>
  </si>
  <si>
    <t>EUROFIX</t>
  </si>
  <si>
    <t>FELLOWES</t>
  </si>
  <si>
    <t>DIDATTICA TOSCANA</t>
  </si>
  <si>
    <t>DE LUCA</t>
  </si>
  <si>
    <t>LEONE</t>
  </si>
  <si>
    <t>CDG</t>
  </si>
  <si>
    <t>BRICO</t>
  </si>
  <si>
    <t>IVA 22%</t>
  </si>
  <si>
    <t xml:space="preserve">ATTACCATUTTO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</si>
</sst>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0"/>
  </numFmts>
  <fonts count="8" x14ac:knownFonts="1"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0"/>
      <name val="Arial"/>
      <family val="2"/>
      <charset val="1"/>
    </font>
    <font>
      <b/>
      <sz val="11"/>
      <color rgb="FFFF6600"/>
      <name val="Calibri"/>
      <family val="2"/>
      <charset val="1"/>
    </font>
    <font>
      <b/>
      <sz val="8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DDDDDD"/>
        <bgColor rgb="FFCCFFCC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43" fontId="6" fillId="0" borderId="0" applyFont="0" applyFill="0" applyBorder="0" applyAlignment="0" applyProtection="0"/>
  </cellStyleXfs>
  <cellXfs count="43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0" borderId="2" xfId="1" applyFont="1" applyBorder="1" applyAlignment="1">
      <alignment horizontal="left" wrapText="1"/>
    </xf>
    <xf numFmtId="0" fontId="1" fillId="0" borderId="2" xfId="1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 wrapText="1"/>
    </xf>
    <xf numFmtId="0" fontId="1" fillId="0" borderId="2" xfId="1" applyFont="1" applyBorder="1" applyAlignment="1">
      <alignment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3" xfId="1" applyNumberFormat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wrapText="1"/>
    </xf>
    <xf numFmtId="49" fontId="1" fillId="0" borderId="3" xfId="1" applyNumberFormat="1" applyFont="1" applyBorder="1" applyAlignment="1">
      <alignment horizontal="center" wrapText="1"/>
    </xf>
    <xf numFmtId="49" fontId="0" fillId="0" borderId="3" xfId="1" applyNumberFormat="1" applyFont="1" applyBorder="1" applyAlignment="1">
      <alignment horizontal="left" vertical="center" wrapText="1"/>
    </xf>
    <xf numFmtId="49" fontId="0" fillId="0" borderId="3" xfId="1" applyNumberFormat="1" applyFont="1" applyBorder="1" applyAlignment="1">
      <alignment horizontal="center" vertical="center" wrapText="1"/>
    </xf>
    <xf numFmtId="49" fontId="1" fillId="0" borderId="2" xfId="1" applyNumberFormat="1" applyFont="1" applyBorder="1" applyAlignment="1">
      <alignment horizontal="left" vertical="center" wrapText="1"/>
    </xf>
    <xf numFmtId="49" fontId="1" fillId="0" borderId="2" xfId="1" applyNumberFormat="1" applyFont="1" applyBorder="1" applyAlignment="1">
      <alignment horizontal="center" vertical="center" wrapText="1"/>
    </xf>
    <xf numFmtId="49" fontId="0" fillId="0" borderId="2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49" fontId="0" fillId="0" borderId="2" xfId="1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 wrapText="1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49" fontId="0" fillId="0" borderId="2" xfId="1" applyNumberFormat="1" applyFont="1" applyBorder="1" applyAlignment="1">
      <alignment horizontal="left" wrapText="1"/>
    </xf>
    <xf numFmtId="49" fontId="0" fillId="0" borderId="2" xfId="1" applyNumberFormat="1" applyFont="1" applyBorder="1" applyAlignment="1">
      <alignment horizontal="center" wrapText="1"/>
    </xf>
    <xf numFmtId="49" fontId="0" fillId="0" borderId="3" xfId="1" applyNumberFormat="1" applyFont="1" applyBorder="1" applyAlignment="1">
      <alignment horizontal="left" wrapText="1"/>
    </xf>
    <xf numFmtId="49" fontId="0" fillId="0" borderId="3" xfId="1" applyNumberFormat="1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" fillId="3" borderId="1" xfId="0" applyFont="1" applyFill="1" applyBorder="1" applyAlignment="1">
      <alignment wrapText="1"/>
    </xf>
    <xf numFmtId="164" fontId="1" fillId="0" borderId="1" xfId="0" applyNumberFormat="1" applyFont="1" applyBorder="1" applyAlignment="1">
      <alignment horizontal="center" vertical="top" wrapText="1"/>
    </xf>
    <xf numFmtId="164" fontId="0" fillId="0" borderId="1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vertical="top" wrapText="1"/>
    </xf>
    <xf numFmtId="43" fontId="7" fillId="3" borderId="1" xfId="2" applyFont="1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1" fillId="4" borderId="2" xfId="1" applyFont="1" applyFill="1" applyBorder="1" applyAlignment="1">
      <alignment wrapText="1"/>
    </xf>
    <xf numFmtId="0" fontId="1" fillId="4" borderId="2" xfId="1" applyFont="1" applyFill="1" applyBorder="1" applyAlignment="1">
      <alignment horizontal="center" wrapText="1"/>
    </xf>
    <xf numFmtId="0" fontId="1" fillId="4" borderId="2" xfId="0" applyFont="1" applyFill="1" applyBorder="1" applyAlignment="1">
      <alignment wrapText="1"/>
    </xf>
    <xf numFmtId="0" fontId="1" fillId="4" borderId="1" xfId="0" applyFont="1" applyFill="1" applyBorder="1" applyAlignment="1">
      <alignment horizontal="center" vertical="top" wrapText="1"/>
    </xf>
    <xf numFmtId="164" fontId="0" fillId="4" borderId="1" xfId="0" applyNumberFormat="1" applyFont="1" applyFill="1" applyBorder="1" applyAlignment="1">
      <alignment horizontal="center" wrapText="1"/>
    </xf>
  </cellXfs>
  <cellStyles count="3">
    <cellStyle name="Migliaia" xfId="2" builtinId="3"/>
    <cellStyle name="Normale" xfId="0" builtinId="0"/>
    <cellStyle name="Testo descrittivo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C138"/>
  <sheetViews>
    <sheetView tabSelected="1" zoomScaleNormal="100" workbookViewId="0">
      <pane ySplit="1" topLeftCell="A68" activePane="bottomLeft" state="frozen"/>
      <selection activeCell="AD1" sqref="AD1"/>
      <selection pane="bottomLeft" activeCell="F80" sqref="F80"/>
    </sheetView>
  </sheetViews>
  <sheetFormatPr defaultColWidth="8.85546875" defaultRowHeight="15" x14ac:dyDescent="0.25"/>
  <cols>
    <col min="1" max="1" width="8.85546875" style="25" customWidth="1"/>
    <col min="2" max="2" width="57.42578125" style="23" customWidth="1"/>
    <col min="3" max="3" width="14.140625" style="23" customWidth="1"/>
    <col min="4" max="4" width="32" style="23" customWidth="1"/>
    <col min="5" max="5" width="6" style="23" customWidth="1"/>
    <col min="6" max="6" width="18.28515625" style="23" customWidth="1"/>
    <col min="7" max="7" width="14" style="23" hidden="1" customWidth="1"/>
    <col min="8" max="987" width="9.140625" style="23" customWidth="1"/>
    <col min="988" max="990" width="9.140625" style="24" customWidth="1"/>
    <col min="991" max="993" width="9.140625" style="19" customWidth="1"/>
    <col min="994" max="16384" width="8.85546875" style="19"/>
  </cols>
  <sheetData>
    <row r="1" spans="1:163" ht="60" x14ac:dyDescent="0.25">
      <c r="A1" s="19"/>
      <c r="B1" s="1" t="s">
        <v>0</v>
      </c>
      <c r="C1" s="1" t="s">
        <v>1</v>
      </c>
      <c r="D1" s="1" t="s">
        <v>2</v>
      </c>
      <c r="E1" s="20" t="s">
        <v>3</v>
      </c>
      <c r="F1" s="21" t="s">
        <v>4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</row>
    <row r="2" spans="1:163" x14ac:dyDescent="0.25">
      <c r="A2" s="25">
        <v>1</v>
      </c>
      <c r="B2" s="2" t="s">
        <v>5</v>
      </c>
      <c r="C2" s="3" t="s">
        <v>257</v>
      </c>
      <c r="D2" s="4"/>
      <c r="E2" s="26">
        <v>4</v>
      </c>
      <c r="F2" s="33">
        <v>1.3</v>
      </c>
      <c r="G2" s="35">
        <f>F2*E2</f>
        <v>5.2</v>
      </c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</row>
    <row r="3" spans="1:163" ht="30" x14ac:dyDescent="0.25">
      <c r="A3" s="25">
        <f t="shared" ref="A3:A34" si="0">A2+1</f>
        <v>2</v>
      </c>
      <c r="B3" s="5" t="s">
        <v>259</v>
      </c>
      <c r="C3" s="3" t="s">
        <v>6</v>
      </c>
      <c r="D3" s="17" t="s">
        <v>7</v>
      </c>
      <c r="E3" s="26">
        <v>11</v>
      </c>
      <c r="F3" s="33">
        <v>2.71</v>
      </c>
      <c r="G3" s="35">
        <f t="shared" ref="G3:G66" si="1">F3*E3</f>
        <v>29.81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</row>
    <row r="4" spans="1:163" x14ac:dyDescent="0.25">
      <c r="A4" s="25">
        <f t="shared" si="0"/>
        <v>3</v>
      </c>
      <c r="B4" s="5" t="s">
        <v>8</v>
      </c>
      <c r="C4" s="3" t="s">
        <v>240</v>
      </c>
      <c r="D4" s="17" t="s">
        <v>9</v>
      </c>
      <c r="E4" s="26">
        <v>24</v>
      </c>
      <c r="F4" s="34">
        <v>1.4</v>
      </c>
      <c r="G4" s="35">
        <f t="shared" si="1"/>
        <v>33.599999999999994</v>
      </c>
    </row>
    <row r="5" spans="1:163" x14ac:dyDescent="0.25">
      <c r="A5" s="25">
        <f t="shared" si="0"/>
        <v>4</v>
      </c>
      <c r="B5" s="5" t="s">
        <v>10</v>
      </c>
      <c r="C5" s="3" t="s">
        <v>240</v>
      </c>
      <c r="D5" s="17" t="s">
        <v>9</v>
      </c>
      <c r="E5" s="26">
        <v>10</v>
      </c>
      <c r="F5" s="34">
        <v>2.0499999999999998</v>
      </c>
      <c r="G5" s="35">
        <f t="shared" si="1"/>
        <v>20.5</v>
      </c>
    </row>
    <row r="6" spans="1:163" x14ac:dyDescent="0.25">
      <c r="A6" s="25">
        <f t="shared" si="0"/>
        <v>5</v>
      </c>
      <c r="B6" s="5" t="s">
        <v>11</v>
      </c>
      <c r="C6" s="3" t="s">
        <v>12</v>
      </c>
      <c r="D6" s="17"/>
      <c r="E6" s="26">
        <v>24</v>
      </c>
      <c r="F6" s="34">
        <v>0.98399999999999999</v>
      </c>
      <c r="G6" s="35">
        <f t="shared" si="1"/>
        <v>23.616</v>
      </c>
    </row>
    <row r="7" spans="1:163" x14ac:dyDescent="0.25">
      <c r="A7" s="25">
        <f t="shared" si="0"/>
        <v>6</v>
      </c>
      <c r="B7" s="10" t="s">
        <v>13</v>
      </c>
      <c r="C7" s="11" t="s">
        <v>14</v>
      </c>
      <c r="D7" s="17"/>
      <c r="E7" s="26">
        <v>80</v>
      </c>
      <c r="F7" s="34">
        <v>1.65</v>
      </c>
      <c r="G7" s="35">
        <f t="shared" si="1"/>
        <v>132</v>
      </c>
    </row>
    <row r="8" spans="1:163" x14ac:dyDescent="0.25">
      <c r="A8" s="25">
        <f t="shared" si="0"/>
        <v>7</v>
      </c>
      <c r="B8" s="6" t="s">
        <v>15</v>
      </c>
      <c r="C8" s="11" t="s">
        <v>14</v>
      </c>
      <c r="D8" s="17"/>
      <c r="E8" s="26">
        <v>26</v>
      </c>
      <c r="F8" s="34">
        <v>1.875</v>
      </c>
      <c r="G8" s="35">
        <f t="shared" si="1"/>
        <v>48.75</v>
      </c>
    </row>
    <row r="9" spans="1:163" x14ac:dyDescent="0.25">
      <c r="A9" s="25">
        <f t="shared" si="0"/>
        <v>8</v>
      </c>
      <c r="B9" s="12" t="s">
        <v>16</v>
      </c>
      <c r="C9" s="11" t="s">
        <v>14</v>
      </c>
      <c r="D9" s="17"/>
      <c r="E9" s="26">
        <v>16</v>
      </c>
      <c r="F9" s="34">
        <v>1.4750000000000001</v>
      </c>
      <c r="G9" s="35">
        <f t="shared" si="1"/>
        <v>23.6</v>
      </c>
    </row>
    <row r="10" spans="1:163" ht="30" x14ac:dyDescent="0.25">
      <c r="A10" s="25">
        <f t="shared" si="0"/>
        <v>9</v>
      </c>
      <c r="B10" s="5" t="s">
        <v>17</v>
      </c>
      <c r="C10" s="11" t="s">
        <v>14</v>
      </c>
      <c r="D10" s="17" t="s">
        <v>18</v>
      </c>
      <c r="E10" s="26">
        <v>16</v>
      </c>
      <c r="F10" s="34">
        <v>2.15</v>
      </c>
      <c r="G10" s="35">
        <f t="shared" si="1"/>
        <v>34.4</v>
      </c>
    </row>
    <row r="11" spans="1:163" ht="30" x14ac:dyDescent="0.25">
      <c r="A11" s="25">
        <f t="shared" si="0"/>
        <v>10</v>
      </c>
      <c r="B11" s="5" t="s">
        <v>19</v>
      </c>
      <c r="C11" s="11" t="s">
        <v>14</v>
      </c>
      <c r="D11" s="17" t="s">
        <v>18</v>
      </c>
      <c r="E11" s="26">
        <v>23</v>
      </c>
      <c r="F11" s="34">
        <v>2.65</v>
      </c>
      <c r="G11" s="35">
        <f t="shared" si="1"/>
        <v>60.949999999999996</v>
      </c>
    </row>
    <row r="12" spans="1:163" ht="30" x14ac:dyDescent="0.25">
      <c r="A12" s="25">
        <f t="shared" si="0"/>
        <v>11</v>
      </c>
      <c r="B12" s="5" t="s">
        <v>20</v>
      </c>
      <c r="C12" s="11" t="s">
        <v>14</v>
      </c>
      <c r="D12" s="17" t="s">
        <v>21</v>
      </c>
      <c r="E12" s="26">
        <v>40</v>
      </c>
      <c r="F12" s="34">
        <v>2.65</v>
      </c>
      <c r="G12" s="35">
        <f t="shared" si="1"/>
        <v>106</v>
      </c>
    </row>
    <row r="13" spans="1:163" x14ac:dyDescent="0.25">
      <c r="A13" s="25">
        <f t="shared" si="0"/>
        <v>12</v>
      </c>
      <c r="B13" s="6" t="s">
        <v>22</v>
      </c>
      <c r="C13" s="7" t="s">
        <v>256</v>
      </c>
      <c r="D13" s="17" t="s">
        <v>23</v>
      </c>
      <c r="E13" s="26">
        <v>3</v>
      </c>
      <c r="F13" s="34">
        <v>27.2</v>
      </c>
      <c r="G13" s="35">
        <f t="shared" si="1"/>
        <v>81.599999999999994</v>
      </c>
    </row>
    <row r="14" spans="1:163" x14ac:dyDescent="0.25">
      <c r="A14" s="25">
        <f t="shared" si="0"/>
        <v>13</v>
      </c>
      <c r="B14" s="6" t="s">
        <v>24</v>
      </c>
      <c r="C14" s="7" t="s">
        <v>25</v>
      </c>
      <c r="D14" s="17"/>
      <c r="E14" s="26">
        <v>30</v>
      </c>
      <c r="F14" s="34">
        <v>1.1499999999999999</v>
      </c>
      <c r="G14" s="35">
        <f t="shared" si="1"/>
        <v>34.5</v>
      </c>
    </row>
    <row r="15" spans="1:163" x14ac:dyDescent="0.25">
      <c r="A15" s="25">
        <f t="shared" si="0"/>
        <v>14</v>
      </c>
      <c r="B15" s="5" t="s">
        <v>26</v>
      </c>
      <c r="C15" s="3" t="s">
        <v>25</v>
      </c>
      <c r="D15" s="17" t="s">
        <v>27</v>
      </c>
      <c r="E15" s="26">
        <v>852</v>
      </c>
      <c r="F15" s="34">
        <v>0.33</v>
      </c>
      <c r="G15" s="35">
        <f t="shared" si="1"/>
        <v>281.16000000000003</v>
      </c>
    </row>
    <row r="16" spans="1:163" x14ac:dyDescent="0.25">
      <c r="A16" s="25">
        <f t="shared" si="0"/>
        <v>15</v>
      </c>
      <c r="B16" s="5" t="s">
        <v>28</v>
      </c>
      <c r="C16" s="3" t="s">
        <v>25</v>
      </c>
      <c r="D16" s="17" t="s">
        <v>27</v>
      </c>
      <c r="E16" s="26">
        <v>357</v>
      </c>
      <c r="F16" s="34">
        <v>0.49</v>
      </c>
      <c r="G16" s="35">
        <f t="shared" si="1"/>
        <v>174.93</v>
      </c>
    </row>
    <row r="17" spans="1:7" ht="30" x14ac:dyDescent="0.25">
      <c r="A17" s="25">
        <f t="shared" si="0"/>
        <v>16</v>
      </c>
      <c r="B17" s="5" t="s">
        <v>29</v>
      </c>
      <c r="C17" s="3" t="s">
        <v>25</v>
      </c>
      <c r="D17" s="17"/>
      <c r="E17" s="26">
        <v>100</v>
      </c>
      <c r="F17" s="34">
        <v>0.59199999999999997</v>
      </c>
      <c r="G17" s="35">
        <f t="shared" si="1"/>
        <v>59.199999999999996</v>
      </c>
    </row>
    <row r="18" spans="1:7" ht="30" x14ac:dyDescent="0.25">
      <c r="A18" s="25">
        <f t="shared" si="0"/>
        <v>17</v>
      </c>
      <c r="B18" s="6" t="s">
        <v>30</v>
      </c>
      <c r="C18" s="3" t="s">
        <v>25</v>
      </c>
      <c r="D18" s="17"/>
      <c r="E18" s="26">
        <v>40</v>
      </c>
      <c r="F18" s="34">
        <v>0.49</v>
      </c>
      <c r="G18" s="35">
        <f t="shared" si="1"/>
        <v>19.600000000000001</v>
      </c>
    </row>
    <row r="19" spans="1:7" ht="30" x14ac:dyDescent="0.25">
      <c r="A19" s="25">
        <f t="shared" si="0"/>
        <v>18</v>
      </c>
      <c r="B19" s="6" t="s">
        <v>31</v>
      </c>
      <c r="C19" s="3" t="s">
        <v>25</v>
      </c>
      <c r="D19" s="17" t="s">
        <v>27</v>
      </c>
      <c r="E19" s="26">
        <v>25</v>
      </c>
      <c r="F19" s="34">
        <v>0.59199999999999997</v>
      </c>
      <c r="G19" s="35">
        <f t="shared" si="1"/>
        <v>14.799999999999999</v>
      </c>
    </row>
    <row r="20" spans="1:7" ht="30" x14ac:dyDescent="0.25">
      <c r="A20" s="25">
        <f t="shared" si="0"/>
        <v>19</v>
      </c>
      <c r="B20" s="6" t="s">
        <v>32</v>
      </c>
      <c r="C20" s="3" t="s">
        <v>25</v>
      </c>
      <c r="D20" s="17"/>
      <c r="E20" s="26">
        <v>12</v>
      </c>
      <c r="F20" s="34">
        <v>0.49</v>
      </c>
      <c r="G20" s="35">
        <f t="shared" si="1"/>
        <v>5.88</v>
      </c>
    </row>
    <row r="21" spans="1:7" ht="30" x14ac:dyDescent="0.25">
      <c r="A21" s="25">
        <f t="shared" si="0"/>
        <v>20</v>
      </c>
      <c r="B21" s="5" t="s">
        <v>33</v>
      </c>
      <c r="C21" s="3" t="s">
        <v>25</v>
      </c>
      <c r="D21" s="17" t="s">
        <v>34</v>
      </c>
      <c r="E21" s="26">
        <v>57</v>
      </c>
      <c r="F21" s="34">
        <v>0.59199999999999997</v>
      </c>
      <c r="G21" s="35">
        <f t="shared" si="1"/>
        <v>33.744</v>
      </c>
    </row>
    <row r="22" spans="1:7" ht="30" x14ac:dyDescent="0.25">
      <c r="A22" s="25">
        <f t="shared" si="0"/>
        <v>21</v>
      </c>
      <c r="B22" s="5" t="s">
        <v>35</v>
      </c>
      <c r="C22" s="3" t="s">
        <v>25</v>
      </c>
      <c r="D22" s="17" t="s">
        <v>34</v>
      </c>
      <c r="E22" s="26">
        <v>92</v>
      </c>
      <c r="F22" s="34">
        <v>0.59199999999999997</v>
      </c>
      <c r="G22" s="35">
        <f t="shared" si="1"/>
        <v>54.463999999999999</v>
      </c>
    </row>
    <row r="23" spans="1:7" x14ac:dyDescent="0.25">
      <c r="A23" s="25">
        <f t="shared" si="0"/>
        <v>22</v>
      </c>
      <c r="B23" s="5" t="s">
        <v>36</v>
      </c>
      <c r="C23" s="3" t="s">
        <v>37</v>
      </c>
      <c r="D23" s="17"/>
      <c r="E23" s="26">
        <v>0</v>
      </c>
      <c r="F23" s="34"/>
      <c r="G23" s="35">
        <f t="shared" si="1"/>
        <v>0</v>
      </c>
    </row>
    <row r="24" spans="1:7" x14ac:dyDescent="0.25">
      <c r="A24" s="25">
        <f t="shared" si="0"/>
        <v>23</v>
      </c>
      <c r="B24" s="5" t="s">
        <v>38</v>
      </c>
      <c r="C24" s="3" t="s">
        <v>39</v>
      </c>
      <c r="D24" s="17" t="s">
        <v>40</v>
      </c>
      <c r="E24" s="26">
        <v>628</v>
      </c>
      <c r="F24" s="34">
        <v>1.1100000000000001</v>
      </c>
      <c r="G24" s="35">
        <f t="shared" si="1"/>
        <v>697.08</v>
      </c>
    </row>
    <row r="25" spans="1:7" ht="60" x14ac:dyDescent="0.25">
      <c r="A25" s="25">
        <f t="shared" si="0"/>
        <v>24</v>
      </c>
      <c r="B25" s="5" t="s">
        <v>41</v>
      </c>
      <c r="C25" s="3" t="s">
        <v>12</v>
      </c>
      <c r="D25" s="17" t="s">
        <v>42</v>
      </c>
      <c r="E25" s="26">
        <v>9</v>
      </c>
      <c r="F25" s="34">
        <v>5.57</v>
      </c>
      <c r="G25" s="35">
        <f t="shared" si="1"/>
        <v>50.13</v>
      </c>
    </row>
    <row r="26" spans="1:7" ht="30" x14ac:dyDescent="0.25">
      <c r="A26" s="25">
        <f t="shared" si="0"/>
        <v>25</v>
      </c>
      <c r="B26" s="5" t="s">
        <v>43</v>
      </c>
      <c r="C26" s="3" t="s">
        <v>241</v>
      </c>
      <c r="D26" s="17" t="s">
        <v>44</v>
      </c>
      <c r="E26" s="26">
        <v>82</v>
      </c>
      <c r="F26" s="34">
        <v>2</v>
      </c>
      <c r="G26" s="35">
        <f t="shared" si="1"/>
        <v>164</v>
      </c>
    </row>
    <row r="27" spans="1:7" ht="30" x14ac:dyDescent="0.25">
      <c r="A27" s="25">
        <f t="shared" si="0"/>
        <v>26</v>
      </c>
      <c r="B27" s="5" t="s">
        <v>45</v>
      </c>
      <c r="C27" s="3" t="s">
        <v>241</v>
      </c>
      <c r="D27" s="17" t="s">
        <v>44</v>
      </c>
      <c r="E27" s="26">
        <v>20</v>
      </c>
      <c r="F27" s="34">
        <v>2</v>
      </c>
      <c r="G27" s="35">
        <f t="shared" si="1"/>
        <v>40</v>
      </c>
    </row>
    <row r="28" spans="1:7" ht="30" x14ac:dyDescent="0.25">
      <c r="A28" s="25">
        <f t="shared" si="0"/>
        <v>27</v>
      </c>
      <c r="B28" s="5" t="s">
        <v>46</v>
      </c>
      <c r="C28" s="3" t="s">
        <v>241</v>
      </c>
      <c r="D28" s="17" t="s">
        <v>44</v>
      </c>
      <c r="E28" s="26">
        <v>29</v>
      </c>
      <c r="F28" s="34">
        <v>2</v>
      </c>
      <c r="G28" s="35">
        <f t="shared" si="1"/>
        <v>58</v>
      </c>
    </row>
    <row r="29" spans="1:7" ht="30" x14ac:dyDescent="0.25">
      <c r="A29" s="25">
        <f t="shared" si="0"/>
        <v>28</v>
      </c>
      <c r="B29" s="5" t="s">
        <v>47</v>
      </c>
      <c r="C29" s="3" t="s">
        <v>241</v>
      </c>
      <c r="D29" s="17" t="s">
        <v>44</v>
      </c>
      <c r="E29" s="26">
        <v>79</v>
      </c>
      <c r="F29" s="34">
        <v>2</v>
      </c>
      <c r="G29" s="35">
        <f t="shared" si="1"/>
        <v>158</v>
      </c>
    </row>
    <row r="30" spans="1:7" ht="30" x14ac:dyDescent="0.25">
      <c r="A30" s="25">
        <f t="shared" si="0"/>
        <v>29</v>
      </c>
      <c r="B30" s="5" t="s">
        <v>48</v>
      </c>
      <c r="C30" s="3" t="s">
        <v>241</v>
      </c>
      <c r="D30" s="17" t="s">
        <v>44</v>
      </c>
      <c r="E30" s="26">
        <v>14</v>
      </c>
      <c r="F30" s="34">
        <v>2</v>
      </c>
      <c r="G30" s="35">
        <f t="shared" si="1"/>
        <v>28</v>
      </c>
    </row>
    <row r="31" spans="1:7" ht="30" x14ac:dyDescent="0.25">
      <c r="A31" s="25">
        <f t="shared" si="0"/>
        <v>30</v>
      </c>
      <c r="B31" s="5" t="s">
        <v>49</v>
      </c>
      <c r="C31" s="3" t="s">
        <v>241</v>
      </c>
      <c r="D31" s="17" t="s">
        <v>44</v>
      </c>
      <c r="E31" s="26">
        <v>13</v>
      </c>
      <c r="F31" s="34">
        <v>2</v>
      </c>
      <c r="G31" s="35">
        <f t="shared" si="1"/>
        <v>26</v>
      </c>
    </row>
    <row r="32" spans="1:7" ht="30" x14ac:dyDescent="0.25">
      <c r="A32" s="25">
        <f t="shared" si="0"/>
        <v>31</v>
      </c>
      <c r="B32" s="5" t="s">
        <v>50</v>
      </c>
      <c r="C32" s="3" t="s">
        <v>241</v>
      </c>
      <c r="D32" s="17" t="s">
        <v>44</v>
      </c>
      <c r="E32" s="26">
        <v>30</v>
      </c>
      <c r="F32" s="34">
        <v>2</v>
      </c>
      <c r="G32" s="35">
        <f t="shared" si="1"/>
        <v>60</v>
      </c>
    </row>
    <row r="33" spans="1:7" ht="30" x14ac:dyDescent="0.25">
      <c r="A33" s="25">
        <f t="shared" si="0"/>
        <v>32</v>
      </c>
      <c r="B33" s="5" t="s">
        <v>51</v>
      </c>
      <c r="C33" s="3" t="s">
        <v>241</v>
      </c>
      <c r="D33" s="17" t="s">
        <v>44</v>
      </c>
      <c r="E33" s="26">
        <v>23</v>
      </c>
      <c r="F33" s="34">
        <v>2</v>
      </c>
      <c r="G33" s="35">
        <f t="shared" si="1"/>
        <v>46</v>
      </c>
    </row>
    <row r="34" spans="1:7" ht="30" x14ac:dyDescent="0.25">
      <c r="A34" s="25">
        <f t="shared" si="0"/>
        <v>33</v>
      </c>
      <c r="B34" s="5" t="s">
        <v>52</v>
      </c>
      <c r="C34" s="3" t="s">
        <v>241</v>
      </c>
      <c r="D34" s="17" t="s">
        <v>44</v>
      </c>
      <c r="E34" s="26">
        <v>19</v>
      </c>
      <c r="F34" s="34">
        <v>2</v>
      </c>
      <c r="G34" s="35">
        <f t="shared" si="1"/>
        <v>38</v>
      </c>
    </row>
    <row r="35" spans="1:7" ht="90" x14ac:dyDescent="0.25">
      <c r="A35" s="25">
        <f t="shared" ref="A35:A66" si="2">A34+1</f>
        <v>34</v>
      </c>
      <c r="B35" s="5" t="s">
        <v>53</v>
      </c>
      <c r="C35" s="3" t="s">
        <v>164</v>
      </c>
      <c r="D35" s="17" t="s">
        <v>54</v>
      </c>
      <c r="E35" s="26">
        <v>16</v>
      </c>
      <c r="F35" s="34">
        <v>16.399999999999999</v>
      </c>
      <c r="G35" s="35">
        <f t="shared" si="1"/>
        <v>262.39999999999998</v>
      </c>
    </row>
    <row r="36" spans="1:7" x14ac:dyDescent="0.25">
      <c r="A36" s="25">
        <f t="shared" si="2"/>
        <v>35</v>
      </c>
      <c r="B36" s="27" t="s">
        <v>55</v>
      </c>
      <c r="C36" s="28" t="s">
        <v>56</v>
      </c>
      <c r="D36" s="17"/>
      <c r="E36" s="26">
        <v>74</v>
      </c>
      <c r="F36" s="34">
        <v>0.66</v>
      </c>
      <c r="G36" s="35">
        <f t="shared" si="1"/>
        <v>48.84</v>
      </c>
    </row>
    <row r="37" spans="1:7" x14ac:dyDescent="0.25">
      <c r="A37" s="25">
        <f t="shared" si="2"/>
        <v>36</v>
      </c>
      <c r="B37" s="10" t="s">
        <v>57</v>
      </c>
      <c r="C37" s="11" t="s">
        <v>58</v>
      </c>
      <c r="D37" s="17"/>
      <c r="E37" s="26">
        <v>14</v>
      </c>
      <c r="F37" s="34">
        <v>2.42</v>
      </c>
      <c r="G37" s="35">
        <f t="shared" si="1"/>
        <v>33.879999999999995</v>
      </c>
    </row>
    <row r="38" spans="1:7" x14ac:dyDescent="0.25">
      <c r="A38" s="25">
        <f t="shared" si="2"/>
        <v>37</v>
      </c>
      <c r="B38" s="10" t="s">
        <v>59</v>
      </c>
      <c r="C38" s="11" t="s">
        <v>242</v>
      </c>
      <c r="D38" s="17" t="s">
        <v>242</v>
      </c>
      <c r="E38" s="26">
        <v>5</v>
      </c>
      <c r="F38" s="34">
        <v>0.49</v>
      </c>
      <c r="G38" s="35">
        <f t="shared" si="1"/>
        <v>2.4500000000000002</v>
      </c>
    </row>
    <row r="39" spans="1:7" x14ac:dyDescent="0.25">
      <c r="A39" s="25">
        <f t="shared" si="2"/>
        <v>38</v>
      </c>
      <c r="B39" s="10" t="s">
        <v>60</v>
      </c>
      <c r="C39" s="11" t="s">
        <v>242</v>
      </c>
      <c r="D39" s="17" t="s">
        <v>242</v>
      </c>
      <c r="E39" s="26">
        <v>14</v>
      </c>
      <c r="F39" s="34">
        <v>0.25</v>
      </c>
      <c r="G39" s="35">
        <f t="shared" si="1"/>
        <v>3.5</v>
      </c>
    </row>
    <row r="40" spans="1:7" x14ac:dyDescent="0.25">
      <c r="A40" s="25">
        <f t="shared" si="2"/>
        <v>39</v>
      </c>
      <c r="B40" s="6" t="s">
        <v>61</v>
      </c>
      <c r="C40" s="3" t="s">
        <v>37</v>
      </c>
      <c r="D40" s="17"/>
      <c r="E40" s="26">
        <v>5</v>
      </c>
      <c r="F40" s="34">
        <v>39</v>
      </c>
      <c r="G40" s="35">
        <f t="shared" si="1"/>
        <v>195</v>
      </c>
    </row>
    <row r="41" spans="1:7" ht="105" x14ac:dyDescent="0.25">
      <c r="A41" s="25">
        <f t="shared" si="2"/>
        <v>40</v>
      </c>
      <c r="B41" s="5" t="s">
        <v>62</v>
      </c>
      <c r="C41" s="3" t="s">
        <v>243</v>
      </c>
      <c r="D41" s="17" t="s">
        <v>63</v>
      </c>
      <c r="E41" s="26">
        <v>12</v>
      </c>
      <c r="F41" s="34">
        <v>8.8000000000000007</v>
      </c>
      <c r="G41" s="35">
        <f t="shared" si="1"/>
        <v>105.60000000000001</v>
      </c>
    </row>
    <row r="42" spans="1:7" ht="105" x14ac:dyDescent="0.25">
      <c r="A42" s="25">
        <f t="shared" si="2"/>
        <v>41</v>
      </c>
      <c r="B42" s="5" t="s">
        <v>64</v>
      </c>
      <c r="C42" s="3" t="s">
        <v>243</v>
      </c>
      <c r="D42" s="17" t="s">
        <v>63</v>
      </c>
      <c r="E42" s="26">
        <v>6</v>
      </c>
      <c r="F42" s="34">
        <v>8.8000000000000007</v>
      </c>
      <c r="G42" s="35">
        <f t="shared" si="1"/>
        <v>52.800000000000004</v>
      </c>
    </row>
    <row r="43" spans="1:7" ht="90" x14ac:dyDescent="0.25">
      <c r="A43" s="25">
        <f t="shared" si="2"/>
        <v>42</v>
      </c>
      <c r="B43" s="5" t="s">
        <v>65</v>
      </c>
      <c r="C43" s="3" t="s">
        <v>243</v>
      </c>
      <c r="D43" s="17" t="s">
        <v>66</v>
      </c>
      <c r="E43" s="26">
        <v>2</v>
      </c>
      <c r="F43" s="34">
        <v>8.8000000000000007</v>
      </c>
      <c r="G43" s="35">
        <f t="shared" si="1"/>
        <v>17.600000000000001</v>
      </c>
    </row>
    <row r="44" spans="1:7" ht="105" x14ac:dyDescent="0.25">
      <c r="A44" s="25">
        <f t="shared" si="2"/>
        <v>43</v>
      </c>
      <c r="B44" s="5" t="s">
        <v>67</v>
      </c>
      <c r="C44" s="3" t="s">
        <v>243</v>
      </c>
      <c r="D44" s="17" t="s">
        <v>68</v>
      </c>
      <c r="E44" s="26">
        <v>2</v>
      </c>
      <c r="F44" s="34">
        <v>8.8000000000000007</v>
      </c>
      <c r="G44" s="35">
        <f t="shared" si="1"/>
        <v>17.600000000000001</v>
      </c>
    </row>
    <row r="45" spans="1:7" ht="105" x14ac:dyDescent="0.25">
      <c r="A45" s="25">
        <f t="shared" si="2"/>
        <v>44</v>
      </c>
      <c r="B45" s="5" t="s">
        <v>69</v>
      </c>
      <c r="C45" s="3" t="s">
        <v>243</v>
      </c>
      <c r="D45" s="17" t="s">
        <v>70</v>
      </c>
      <c r="E45" s="26">
        <v>3</v>
      </c>
      <c r="F45" s="34">
        <v>8.8000000000000007</v>
      </c>
      <c r="G45" s="35">
        <f t="shared" si="1"/>
        <v>26.400000000000002</v>
      </c>
    </row>
    <row r="46" spans="1:7" ht="30" x14ac:dyDescent="0.25">
      <c r="A46" s="25">
        <f t="shared" si="2"/>
        <v>45</v>
      </c>
      <c r="B46" s="5" t="s">
        <v>71</v>
      </c>
      <c r="C46" s="3" t="s">
        <v>72</v>
      </c>
      <c r="D46" s="17"/>
      <c r="E46" s="26">
        <v>259</v>
      </c>
      <c r="F46" s="34">
        <v>0.62</v>
      </c>
      <c r="G46" s="35">
        <f t="shared" si="1"/>
        <v>160.58000000000001</v>
      </c>
    </row>
    <row r="47" spans="1:7" x14ac:dyDescent="0.25">
      <c r="A47" s="25">
        <f t="shared" si="2"/>
        <v>46</v>
      </c>
      <c r="B47" s="5" t="s">
        <v>73</v>
      </c>
      <c r="C47" s="3" t="s">
        <v>255</v>
      </c>
      <c r="D47" s="17" t="s">
        <v>74</v>
      </c>
      <c r="E47" s="26">
        <v>11</v>
      </c>
      <c r="F47" s="34">
        <v>0.16</v>
      </c>
      <c r="G47" s="35">
        <f t="shared" si="1"/>
        <v>1.76</v>
      </c>
    </row>
    <row r="48" spans="1:7" x14ac:dyDescent="0.25">
      <c r="A48" s="25">
        <f t="shared" si="2"/>
        <v>47</v>
      </c>
      <c r="B48" s="2" t="s">
        <v>75</v>
      </c>
      <c r="C48" s="3" t="s">
        <v>255</v>
      </c>
      <c r="D48" s="17" t="s">
        <v>74</v>
      </c>
      <c r="E48" s="26">
        <v>5</v>
      </c>
      <c r="F48" s="34">
        <v>0.41</v>
      </c>
      <c r="G48" s="35">
        <f t="shared" si="1"/>
        <v>2.0499999999999998</v>
      </c>
    </row>
    <row r="49" spans="1:7" x14ac:dyDescent="0.25">
      <c r="A49" s="25">
        <f t="shared" si="2"/>
        <v>48</v>
      </c>
      <c r="B49" s="8" t="s">
        <v>76</v>
      </c>
      <c r="C49" s="9" t="s">
        <v>77</v>
      </c>
      <c r="D49" s="17"/>
      <c r="E49" s="26">
        <v>322</v>
      </c>
      <c r="F49" s="34">
        <v>0.49</v>
      </c>
      <c r="G49" s="35">
        <f t="shared" si="1"/>
        <v>157.78</v>
      </c>
    </row>
    <row r="50" spans="1:7" x14ac:dyDescent="0.25">
      <c r="A50" s="25">
        <f t="shared" si="2"/>
        <v>49</v>
      </c>
      <c r="B50" s="6" t="s">
        <v>78</v>
      </c>
      <c r="C50" s="7" t="s">
        <v>244</v>
      </c>
      <c r="D50" s="17"/>
      <c r="E50" s="26">
        <v>25</v>
      </c>
      <c r="F50" s="34">
        <v>5.95</v>
      </c>
      <c r="G50" s="35">
        <f t="shared" si="1"/>
        <v>148.75</v>
      </c>
    </row>
    <row r="51" spans="1:7" x14ac:dyDescent="0.25">
      <c r="A51" s="25">
        <f t="shared" si="2"/>
        <v>50</v>
      </c>
      <c r="B51" s="6" t="s">
        <v>79</v>
      </c>
      <c r="C51" s="7" t="s">
        <v>244</v>
      </c>
      <c r="D51" s="17"/>
      <c r="E51" s="26">
        <v>154</v>
      </c>
      <c r="F51" s="34">
        <v>2.69</v>
      </c>
      <c r="G51" s="35">
        <f t="shared" si="1"/>
        <v>414.26</v>
      </c>
    </row>
    <row r="52" spans="1:7" x14ac:dyDescent="0.25">
      <c r="A52" s="25">
        <f t="shared" si="2"/>
        <v>51</v>
      </c>
      <c r="B52" s="10" t="s">
        <v>80</v>
      </c>
      <c r="C52" s="11" t="s">
        <v>254</v>
      </c>
      <c r="D52" s="17"/>
      <c r="E52" s="26">
        <v>482</v>
      </c>
      <c r="F52" s="34">
        <v>0.33</v>
      </c>
      <c r="G52" s="35">
        <f t="shared" si="1"/>
        <v>159.06</v>
      </c>
    </row>
    <row r="53" spans="1:7" x14ac:dyDescent="0.25">
      <c r="A53" s="25">
        <f t="shared" si="2"/>
        <v>52</v>
      </c>
      <c r="B53" s="10" t="s">
        <v>81</v>
      </c>
      <c r="C53" s="11" t="s">
        <v>254</v>
      </c>
      <c r="D53" s="17"/>
      <c r="E53" s="26">
        <v>288</v>
      </c>
      <c r="F53" s="34">
        <v>0.33</v>
      </c>
      <c r="G53" s="35">
        <f t="shared" si="1"/>
        <v>95.04</v>
      </c>
    </row>
    <row r="54" spans="1:7" x14ac:dyDescent="0.25">
      <c r="A54" s="25">
        <f t="shared" si="2"/>
        <v>53</v>
      </c>
      <c r="B54" s="12" t="s">
        <v>82</v>
      </c>
      <c r="C54" s="13" t="s">
        <v>83</v>
      </c>
      <c r="D54" s="17"/>
      <c r="E54" s="26">
        <v>8</v>
      </c>
      <c r="F54" s="34">
        <v>78.5</v>
      </c>
      <c r="G54" s="35">
        <f t="shared" si="1"/>
        <v>628</v>
      </c>
    </row>
    <row r="55" spans="1:7" x14ac:dyDescent="0.25">
      <c r="A55" s="25">
        <f t="shared" si="2"/>
        <v>54</v>
      </c>
      <c r="B55" s="12" t="s">
        <v>84</v>
      </c>
      <c r="C55" s="13" t="s">
        <v>83</v>
      </c>
      <c r="D55" s="17"/>
      <c r="E55" s="26">
        <v>4</v>
      </c>
      <c r="F55" s="34">
        <v>72</v>
      </c>
      <c r="G55" s="35">
        <f t="shared" si="1"/>
        <v>288</v>
      </c>
    </row>
    <row r="56" spans="1:7" x14ac:dyDescent="0.25">
      <c r="A56" s="25">
        <f t="shared" si="2"/>
        <v>55</v>
      </c>
      <c r="B56" s="10" t="s">
        <v>85</v>
      </c>
      <c r="C56" s="11" t="s">
        <v>25</v>
      </c>
      <c r="D56" s="17"/>
      <c r="E56" s="26">
        <v>58</v>
      </c>
      <c r="F56" s="34">
        <v>0.49</v>
      </c>
      <c r="G56" s="35">
        <f t="shared" si="1"/>
        <v>28.419999999999998</v>
      </c>
    </row>
    <row r="57" spans="1:7" ht="45" x14ac:dyDescent="0.25">
      <c r="A57" s="25">
        <f t="shared" si="2"/>
        <v>56</v>
      </c>
      <c r="B57" s="5" t="s">
        <v>86</v>
      </c>
      <c r="C57" s="3" t="s">
        <v>248</v>
      </c>
      <c r="D57" s="17" t="s">
        <v>87</v>
      </c>
      <c r="E57" s="26">
        <v>120</v>
      </c>
      <c r="F57" s="34">
        <v>0.7</v>
      </c>
      <c r="G57" s="35">
        <f t="shared" si="1"/>
        <v>84</v>
      </c>
    </row>
    <row r="58" spans="1:7" x14ac:dyDescent="0.25">
      <c r="A58" s="25">
        <f t="shared" si="2"/>
        <v>57</v>
      </c>
      <c r="B58" s="8" t="s">
        <v>88</v>
      </c>
      <c r="C58" s="9" t="s">
        <v>245</v>
      </c>
      <c r="D58" s="17"/>
      <c r="E58" s="26">
        <v>18</v>
      </c>
      <c r="F58" s="34">
        <v>0.82</v>
      </c>
      <c r="G58" s="35">
        <f t="shared" si="1"/>
        <v>14.76</v>
      </c>
    </row>
    <row r="59" spans="1:7" x14ac:dyDescent="0.25">
      <c r="A59" s="25">
        <f t="shared" si="2"/>
        <v>58</v>
      </c>
      <c r="B59" s="29" t="s">
        <v>89</v>
      </c>
      <c r="C59" s="30" t="s">
        <v>90</v>
      </c>
      <c r="D59" s="17"/>
      <c r="E59" s="26">
        <v>42</v>
      </c>
      <c r="F59" s="34">
        <v>0.49</v>
      </c>
      <c r="G59" s="35">
        <f t="shared" si="1"/>
        <v>20.58</v>
      </c>
    </row>
    <row r="60" spans="1:7" ht="45" x14ac:dyDescent="0.25">
      <c r="A60" s="25">
        <f t="shared" si="2"/>
        <v>59</v>
      </c>
      <c r="B60" s="5" t="s">
        <v>91</v>
      </c>
      <c r="C60" s="3" t="s">
        <v>92</v>
      </c>
      <c r="D60" s="17" t="s">
        <v>93</v>
      </c>
      <c r="E60" s="26">
        <v>205</v>
      </c>
      <c r="F60" s="34">
        <v>0.6</v>
      </c>
      <c r="G60" s="35">
        <f t="shared" si="1"/>
        <v>123</v>
      </c>
    </row>
    <row r="61" spans="1:7" ht="60" x14ac:dyDescent="0.25">
      <c r="A61" s="25">
        <f t="shared" si="2"/>
        <v>60</v>
      </c>
      <c r="B61" s="5" t="s">
        <v>94</v>
      </c>
      <c r="C61" s="3" t="s">
        <v>95</v>
      </c>
      <c r="D61" s="17" t="s">
        <v>96</v>
      </c>
      <c r="E61" s="26">
        <v>9</v>
      </c>
      <c r="F61" s="34">
        <v>2.34</v>
      </c>
      <c r="G61" s="35">
        <f t="shared" si="1"/>
        <v>21.06</v>
      </c>
    </row>
    <row r="62" spans="1:7" x14ac:dyDescent="0.25">
      <c r="A62" s="25">
        <f t="shared" si="2"/>
        <v>61</v>
      </c>
      <c r="B62" s="5" t="s">
        <v>97</v>
      </c>
      <c r="C62" s="3" t="s">
        <v>98</v>
      </c>
      <c r="D62" s="17" t="s">
        <v>99</v>
      </c>
      <c r="E62" s="26">
        <v>16</v>
      </c>
      <c r="F62" s="34">
        <v>1.89</v>
      </c>
      <c r="G62" s="35">
        <f t="shared" si="1"/>
        <v>30.24</v>
      </c>
    </row>
    <row r="63" spans="1:7" ht="30" x14ac:dyDescent="0.25">
      <c r="A63" s="25">
        <f t="shared" si="2"/>
        <v>62</v>
      </c>
      <c r="B63" s="5" t="s">
        <v>100</v>
      </c>
      <c r="C63" s="3" t="s">
        <v>246</v>
      </c>
      <c r="D63" s="17" t="s">
        <v>101</v>
      </c>
      <c r="E63" s="26">
        <v>26</v>
      </c>
      <c r="F63" s="34">
        <v>10.5</v>
      </c>
      <c r="G63" s="35">
        <f t="shared" si="1"/>
        <v>273</v>
      </c>
    </row>
    <row r="64" spans="1:7" ht="30" x14ac:dyDescent="0.25">
      <c r="A64" s="25">
        <f t="shared" si="2"/>
        <v>63</v>
      </c>
      <c r="B64" s="5" t="s">
        <v>97</v>
      </c>
      <c r="C64" s="3" t="s">
        <v>246</v>
      </c>
      <c r="D64" s="17" t="s">
        <v>101</v>
      </c>
      <c r="E64" s="26">
        <v>8</v>
      </c>
      <c r="F64" s="34">
        <v>10.5</v>
      </c>
      <c r="G64" s="35">
        <f t="shared" si="1"/>
        <v>84</v>
      </c>
    </row>
    <row r="65" spans="1:7" ht="30" x14ac:dyDescent="0.25">
      <c r="A65" s="25">
        <f t="shared" si="2"/>
        <v>64</v>
      </c>
      <c r="B65" s="5" t="s">
        <v>102</v>
      </c>
      <c r="C65" s="3" t="s">
        <v>246</v>
      </c>
      <c r="D65" s="17" t="s">
        <v>101</v>
      </c>
      <c r="E65" s="26">
        <v>16</v>
      </c>
      <c r="F65" s="34">
        <v>10.5</v>
      </c>
      <c r="G65" s="35">
        <f t="shared" si="1"/>
        <v>168</v>
      </c>
    </row>
    <row r="66" spans="1:7" ht="30" x14ac:dyDescent="0.25">
      <c r="A66" s="25">
        <f t="shared" si="2"/>
        <v>65</v>
      </c>
      <c r="B66" s="5" t="s">
        <v>103</v>
      </c>
      <c r="C66" s="3" t="s">
        <v>104</v>
      </c>
      <c r="D66" s="17" t="s">
        <v>101</v>
      </c>
      <c r="E66" s="26">
        <v>24</v>
      </c>
      <c r="F66" s="34">
        <v>10.5</v>
      </c>
      <c r="G66" s="35">
        <f t="shared" si="1"/>
        <v>252</v>
      </c>
    </row>
    <row r="67" spans="1:7" x14ac:dyDescent="0.25">
      <c r="A67" s="25">
        <f t="shared" ref="A67:A98" si="3">A66+1</f>
        <v>66</v>
      </c>
      <c r="B67" s="5" t="s">
        <v>105</v>
      </c>
      <c r="C67" s="3" t="s">
        <v>248</v>
      </c>
      <c r="D67" s="17" t="s">
        <v>106</v>
      </c>
      <c r="E67" s="26">
        <v>15</v>
      </c>
      <c r="F67" s="34">
        <v>2.0499999999999998</v>
      </c>
      <c r="G67" s="35">
        <f t="shared" ref="G67:G130" si="4">F67*E67</f>
        <v>30.749999999999996</v>
      </c>
    </row>
    <row r="68" spans="1:7" x14ac:dyDescent="0.25">
      <c r="A68" s="25">
        <f t="shared" si="3"/>
        <v>67</v>
      </c>
      <c r="B68" s="5" t="s">
        <v>107</v>
      </c>
      <c r="C68" s="3" t="s">
        <v>248</v>
      </c>
      <c r="D68" s="17" t="s">
        <v>106</v>
      </c>
      <c r="E68" s="26">
        <v>23</v>
      </c>
      <c r="F68" s="34">
        <v>1.23</v>
      </c>
      <c r="G68" s="35">
        <f t="shared" si="4"/>
        <v>28.29</v>
      </c>
    </row>
    <row r="69" spans="1:7" x14ac:dyDescent="0.25">
      <c r="A69" s="25">
        <f t="shared" si="3"/>
        <v>68</v>
      </c>
      <c r="B69" s="5" t="s">
        <v>108</v>
      </c>
      <c r="C69" s="3" t="s">
        <v>248</v>
      </c>
      <c r="D69" s="17" t="s">
        <v>106</v>
      </c>
      <c r="E69" s="26">
        <v>36</v>
      </c>
      <c r="F69" s="34">
        <v>0.33</v>
      </c>
      <c r="G69" s="35">
        <f t="shared" si="4"/>
        <v>11.88</v>
      </c>
    </row>
    <row r="70" spans="1:7" x14ac:dyDescent="0.25">
      <c r="A70" s="25">
        <f t="shared" si="3"/>
        <v>69</v>
      </c>
      <c r="B70" s="5" t="s">
        <v>109</v>
      </c>
      <c r="C70" s="3" t="s">
        <v>247</v>
      </c>
      <c r="D70" s="17" t="s">
        <v>110</v>
      </c>
      <c r="E70" s="26">
        <v>71</v>
      </c>
      <c r="F70" s="34">
        <v>1.1100000000000001</v>
      </c>
      <c r="G70" s="35">
        <f t="shared" si="4"/>
        <v>78.81</v>
      </c>
    </row>
    <row r="71" spans="1:7" x14ac:dyDescent="0.25">
      <c r="A71" s="25">
        <f t="shared" si="3"/>
        <v>70</v>
      </c>
      <c r="B71" s="5" t="s">
        <v>111</v>
      </c>
      <c r="C71" s="3" t="s">
        <v>247</v>
      </c>
      <c r="D71" s="17" t="s">
        <v>112</v>
      </c>
      <c r="E71" s="26">
        <v>190</v>
      </c>
      <c r="F71" s="34">
        <v>0.20499999999999999</v>
      </c>
      <c r="G71" s="35">
        <f t="shared" si="4"/>
        <v>38.949999999999996</v>
      </c>
    </row>
    <row r="72" spans="1:7" ht="30" x14ac:dyDescent="0.25">
      <c r="A72" s="25">
        <f t="shared" si="3"/>
        <v>71</v>
      </c>
      <c r="B72" s="5" t="s">
        <v>113</v>
      </c>
      <c r="C72" s="3" t="s">
        <v>247</v>
      </c>
      <c r="D72" s="17" t="s">
        <v>114</v>
      </c>
      <c r="E72" s="26">
        <v>68</v>
      </c>
      <c r="F72" s="34">
        <v>1.83</v>
      </c>
      <c r="G72" s="35">
        <f t="shared" si="4"/>
        <v>124.44</v>
      </c>
    </row>
    <row r="73" spans="1:7" ht="30" x14ac:dyDescent="0.25">
      <c r="A73" s="37">
        <f t="shared" si="3"/>
        <v>72</v>
      </c>
      <c r="B73" s="38" t="s">
        <v>115</v>
      </c>
      <c r="C73" s="39" t="s">
        <v>116</v>
      </c>
      <c r="D73" s="40" t="s">
        <v>117</v>
      </c>
      <c r="E73" s="41">
        <v>22</v>
      </c>
      <c r="F73" s="42">
        <v>4.4000000000000004</v>
      </c>
      <c r="G73" s="35">
        <f t="shared" si="4"/>
        <v>96.800000000000011</v>
      </c>
    </row>
    <row r="74" spans="1:7" ht="30" x14ac:dyDescent="0.25">
      <c r="A74" s="37">
        <f t="shared" si="3"/>
        <v>73</v>
      </c>
      <c r="B74" s="38" t="s">
        <v>118</v>
      </c>
      <c r="C74" s="39" t="s">
        <v>116</v>
      </c>
      <c r="D74" s="40" t="s">
        <v>117</v>
      </c>
      <c r="E74" s="41">
        <v>49</v>
      </c>
      <c r="F74" s="42">
        <v>4.4000000000000004</v>
      </c>
      <c r="G74" s="35">
        <f t="shared" si="4"/>
        <v>215.60000000000002</v>
      </c>
    </row>
    <row r="75" spans="1:7" ht="30" x14ac:dyDescent="0.25">
      <c r="A75" s="37">
        <f t="shared" si="3"/>
        <v>74</v>
      </c>
      <c r="B75" s="38" t="s">
        <v>119</v>
      </c>
      <c r="C75" s="39" t="s">
        <v>116</v>
      </c>
      <c r="D75" s="40" t="s">
        <v>117</v>
      </c>
      <c r="E75" s="41">
        <v>42</v>
      </c>
      <c r="F75" s="42">
        <v>4.4000000000000004</v>
      </c>
      <c r="G75" s="35">
        <f t="shared" si="4"/>
        <v>184.8</v>
      </c>
    </row>
    <row r="76" spans="1:7" ht="60" x14ac:dyDescent="0.25">
      <c r="A76" s="37">
        <f t="shared" si="3"/>
        <v>75</v>
      </c>
      <c r="B76" s="38" t="s">
        <v>120</v>
      </c>
      <c r="C76" s="39" t="s">
        <v>121</v>
      </c>
      <c r="D76" s="40" t="s">
        <v>122</v>
      </c>
      <c r="E76" s="41">
        <v>29</v>
      </c>
      <c r="F76" s="42">
        <v>3</v>
      </c>
      <c r="G76" s="35">
        <f t="shared" si="4"/>
        <v>87</v>
      </c>
    </row>
    <row r="77" spans="1:7" ht="90" x14ac:dyDescent="0.25">
      <c r="A77" s="25">
        <f t="shared" si="3"/>
        <v>76</v>
      </c>
      <c r="B77" s="5" t="s">
        <v>123</v>
      </c>
      <c r="C77" s="3" t="s">
        <v>124</v>
      </c>
      <c r="D77" s="17" t="s">
        <v>125</v>
      </c>
      <c r="E77" s="26">
        <v>45</v>
      </c>
      <c r="F77" s="34">
        <v>2.7</v>
      </c>
      <c r="G77" s="35">
        <f t="shared" si="4"/>
        <v>121.50000000000001</v>
      </c>
    </row>
    <row r="78" spans="1:7" ht="90" x14ac:dyDescent="0.25">
      <c r="A78" s="25">
        <f t="shared" si="3"/>
        <v>77</v>
      </c>
      <c r="B78" s="5" t="s">
        <v>126</v>
      </c>
      <c r="C78" s="3" t="s">
        <v>124</v>
      </c>
      <c r="D78" s="17" t="s">
        <v>127</v>
      </c>
      <c r="E78" s="26">
        <v>55</v>
      </c>
      <c r="F78" s="34">
        <v>4.34</v>
      </c>
      <c r="G78" s="35">
        <f t="shared" si="4"/>
        <v>238.7</v>
      </c>
    </row>
    <row r="79" spans="1:7" ht="90" x14ac:dyDescent="0.25">
      <c r="A79" s="25">
        <f t="shared" si="3"/>
        <v>78</v>
      </c>
      <c r="B79" s="5" t="s">
        <v>128</v>
      </c>
      <c r="C79" s="3" t="s">
        <v>124</v>
      </c>
      <c r="D79" s="17" t="s">
        <v>129</v>
      </c>
      <c r="E79" s="26">
        <v>44</v>
      </c>
      <c r="F79" s="34">
        <v>6.68</v>
      </c>
      <c r="G79" s="35">
        <f t="shared" si="4"/>
        <v>293.91999999999996</v>
      </c>
    </row>
    <row r="80" spans="1:7" x14ac:dyDescent="0.25">
      <c r="A80" s="37">
        <f t="shared" si="3"/>
        <v>79</v>
      </c>
      <c r="B80" s="38" t="s">
        <v>130</v>
      </c>
      <c r="C80" s="39" t="s">
        <v>131</v>
      </c>
      <c r="D80" s="40"/>
      <c r="E80" s="41">
        <v>59</v>
      </c>
      <c r="F80" s="42">
        <v>4.5</v>
      </c>
      <c r="G80" s="35">
        <f t="shared" si="4"/>
        <v>265.5</v>
      </c>
    </row>
    <row r="81" spans="1:7" ht="60" x14ac:dyDescent="0.25">
      <c r="A81" s="25">
        <f t="shared" si="3"/>
        <v>80</v>
      </c>
      <c r="B81" s="5" t="s">
        <v>132</v>
      </c>
      <c r="C81" s="3" t="s">
        <v>133</v>
      </c>
      <c r="D81" s="17" t="s">
        <v>134</v>
      </c>
      <c r="E81" s="26">
        <v>100</v>
      </c>
      <c r="F81" s="34">
        <v>2.66</v>
      </c>
      <c r="G81" s="35">
        <f t="shared" si="4"/>
        <v>266</v>
      </c>
    </row>
    <row r="82" spans="1:7" x14ac:dyDescent="0.25">
      <c r="A82" s="25">
        <f t="shared" si="3"/>
        <v>81</v>
      </c>
      <c r="B82" s="5" t="s">
        <v>135</v>
      </c>
      <c r="C82" s="3" t="s">
        <v>136</v>
      </c>
      <c r="D82" s="17" t="s">
        <v>137</v>
      </c>
      <c r="E82" s="26">
        <v>45</v>
      </c>
      <c r="F82" s="34">
        <v>1.68</v>
      </c>
      <c r="G82" s="35">
        <f t="shared" si="4"/>
        <v>75.599999999999994</v>
      </c>
    </row>
    <row r="83" spans="1:7" x14ac:dyDescent="0.25">
      <c r="A83" s="25">
        <f t="shared" si="3"/>
        <v>82</v>
      </c>
      <c r="B83" s="14" t="s">
        <v>138</v>
      </c>
      <c r="C83" s="14" t="s">
        <v>248</v>
      </c>
      <c r="D83" s="17"/>
      <c r="E83" s="26">
        <v>11</v>
      </c>
      <c r="F83" s="34">
        <v>0.56999999999999995</v>
      </c>
      <c r="G83" s="35">
        <f t="shared" si="4"/>
        <v>6.27</v>
      </c>
    </row>
    <row r="84" spans="1:7" x14ac:dyDescent="0.25">
      <c r="A84" s="25">
        <f t="shared" si="3"/>
        <v>83</v>
      </c>
      <c r="B84" s="14" t="s">
        <v>139</v>
      </c>
      <c r="C84" s="14" t="s">
        <v>248</v>
      </c>
      <c r="D84" s="17"/>
      <c r="E84" s="26">
        <v>6</v>
      </c>
      <c r="F84" s="34">
        <v>1.39</v>
      </c>
      <c r="G84" s="35">
        <f t="shared" si="4"/>
        <v>8.34</v>
      </c>
    </row>
    <row r="85" spans="1:7" x14ac:dyDescent="0.25">
      <c r="A85" s="25">
        <f t="shared" si="3"/>
        <v>84</v>
      </c>
      <c r="B85" s="14" t="s">
        <v>140</v>
      </c>
      <c r="C85" s="14" t="s">
        <v>248</v>
      </c>
      <c r="D85" s="17"/>
      <c r="E85" s="26">
        <v>11</v>
      </c>
      <c r="F85" s="34">
        <v>2.38</v>
      </c>
      <c r="G85" s="35">
        <f t="shared" si="4"/>
        <v>26.18</v>
      </c>
    </row>
    <row r="86" spans="1:7" x14ac:dyDescent="0.25">
      <c r="A86" s="25">
        <f t="shared" si="3"/>
        <v>85</v>
      </c>
      <c r="B86" s="14" t="s">
        <v>141</v>
      </c>
      <c r="C86" s="14" t="s">
        <v>248</v>
      </c>
      <c r="D86" s="17"/>
      <c r="E86" s="26">
        <v>56</v>
      </c>
      <c r="F86" s="34">
        <v>0.45</v>
      </c>
      <c r="G86" s="35">
        <f t="shared" si="4"/>
        <v>25.2</v>
      </c>
    </row>
    <row r="87" spans="1:7" x14ac:dyDescent="0.25">
      <c r="A87" s="25">
        <f t="shared" si="3"/>
        <v>86</v>
      </c>
      <c r="B87" s="14" t="s">
        <v>142</v>
      </c>
      <c r="C87" s="14" t="s">
        <v>248</v>
      </c>
      <c r="D87" s="17"/>
      <c r="E87" s="26">
        <v>42</v>
      </c>
      <c r="F87" s="34">
        <v>0.74</v>
      </c>
      <c r="G87" s="35">
        <f t="shared" si="4"/>
        <v>31.08</v>
      </c>
    </row>
    <row r="88" spans="1:7" x14ac:dyDescent="0.25">
      <c r="A88" s="25">
        <f t="shared" si="3"/>
        <v>87</v>
      </c>
      <c r="B88" s="14" t="s">
        <v>143</v>
      </c>
      <c r="C88" s="14" t="s">
        <v>248</v>
      </c>
      <c r="D88" s="17"/>
      <c r="E88" s="26">
        <v>31</v>
      </c>
      <c r="F88" s="34">
        <v>1.1100000000000001</v>
      </c>
      <c r="G88" s="35">
        <f t="shared" si="4"/>
        <v>34.410000000000004</v>
      </c>
    </row>
    <row r="89" spans="1:7" x14ac:dyDescent="0.25">
      <c r="A89" s="25">
        <f t="shared" si="3"/>
        <v>88</v>
      </c>
      <c r="B89" s="5" t="s">
        <v>144</v>
      </c>
      <c r="C89" s="3" t="s">
        <v>145</v>
      </c>
      <c r="D89" s="17" t="s">
        <v>146</v>
      </c>
      <c r="E89" s="26">
        <v>16</v>
      </c>
      <c r="F89" s="34">
        <v>0.91</v>
      </c>
      <c r="G89" s="35">
        <f t="shared" si="4"/>
        <v>14.56</v>
      </c>
    </row>
    <row r="90" spans="1:7" ht="30" x14ac:dyDescent="0.25">
      <c r="A90" s="25">
        <f t="shared" si="3"/>
        <v>89</v>
      </c>
      <c r="B90" s="5" t="s">
        <v>144</v>
      </c>
      <c r="C90" s="3" t="s">
        <v>145</v>
      </c>
      <c r="D90" s="17" t="s">
        <v>147</v>
      </c>
      <c r="E90" s="26">
        <v>14</v>
      </c>
      <c r="F90" s="34">
        <v>1.29</v>
      </c>
      <c r="G90" s="35">
        <f t="shared" si="4"/>
        <v>18.060000000000002</v>
      </c>
    </row>
    <row r="91" spans="1:7" ht="30" x14ac:dyDescent="0.25">
      <c r="A91" s="25">
        <f t="shared" si="3"/>
        <v>90</v>
      </c>
      <c r="B91" s="5" t="s">
        <v>148</v>
      </c>
      <c r="C91" s="3"/>
      <c r="D91" s="17" t="s">
        <v>149</v>
      </c>
      <c r="E91" s="26">
        <v>1</v>
      </c>
      <c r="F91" s="34">
        <v>3.73</v>
      </c>
      <c r="G91" s="35">
        <f t="shared" si="4"/>
        <v>3.73</v>
      </c>
    </row>
    <row r="92" spans="1:7" x14ac:dyDescent="0.25">
      <c r="A92" s="25">
        <f t="shared" si="3"/>
        <v>91</v>
      </c>
      <c r="B92" s="5" t="s">
        <v>150</v>
      </c>
      <c r="C92" s="3" t="s">
        <v>151</v>
      </c>
      <c r="D92" s="17" t="s">
        <v>152</v>
      </c>
      <c r="E92" s="26">
        <v>4</v>
      </c>
      <c r="F92" s="34">
        <v>0.7</v>
      </c>
      <c r="G92" s="35">
        <f t="shared" si="4"/>
        <v>2.8</v>
      </c>
    </row>
    <row r="93" spans="1:7" x14ac:dyDescent="0.25">
      <c r="A93" s="25">
        <f t="shared" si="3"/>
        <v>92</v>
      </c>
      <c r="B93" s="5" t="s">
        <v>153</v>
      </c>
      <c r="C93" s="3"/>
      <c r="D93" s="17" t="s">
        <v>154</v>
      </c>
      <c r="E93" s="26">
        <v>125</v>
      </c>
      <c r="F93" s="34">
        <v>0.22500000000000001</v>
      </c>
      <c r="G93" s="35">
        <f t="shared" si="4"/>
        <v>28.125</v>
      </c>
    </row>
    <row r="94" spans="1:7" ht="30" x14ac:dyDescent="0.25">
      <c r="A94" s="25">
        <f t="shared" si="3"/>
        <v>93</v>
      </c>
      <c r="B94" s="15" t="s">
        <v>155</v>
      </c>
      <c r="C94" s="16" t="s">
        <v>156</v>
      </c>
      <c r="D94" s="17"/>
      <c r="E94" s="26">
        <v>45</v>
      </c>
      <c r="F94" s="34">
        <v>2.71</v>
      </c>
      <c r="G94" s="35">
        <f t="shared" si="4"/>
        <v>121.95</v>
      </c>
    </row>
    <row r="95" spans="1:7" ht="30" x14ac:dyDescent="0.25">
      <c r="A95" s="25">
        <f t="shared" si="3"/>
        <v>94</v>
      </c>
      <c r="B95" s="6" t="s">
        <v>157</v>
      </c>
      <c r="C95" s="16" t="s">
        <v>156</v>
      </c>
      <c r="D95" s="17"/>
      <c r="E95" s="26">
        <v>0</v>
      </c>
      <c r="F95" s="34"/>
      <c r="G95" s="35">
        <f t="shared" si="4"/>
        <v>0</v>
      </c>
    </row>
    <row r="96" spans="1:7" ht="30" x14ac:dyDescent="0.25">
      <c r="A96" s="25">
        <f t="shared" si="3"/>
        <v>95</v>
      </c>
      <c r="B96" s="5" t="s">
        <v>158</v>
      </c>
      <c r="C96" s="3" t="s">
        <v>249</v>
      </c>
      <c r="D96" s="17" t="s">
        <v>159</v>
      </c>
      <c r="E96" s="26">
        <v>2</v>
      </c>
      <c r="F96" s="34">
        <v>7.09</v>
      </c>
      <c r="G96" s="35">
        <f t="shared" si="4"/>
        <v>14.18</v>
      </c>
    </row>
    <row r="97" spans="1:7" ht="30" x14ac:dyDescent="0.25">
      <c r="A97" s="25">
        <f t="shared" si="3"/>
        <v>96</v>
      </c>
      <c r="B97" s="5" t="s">
        <v>160</v>
      </c>
      <c r="C97" s="3" t="s">
        <v>249</v>
      </c>
      <c r="D97" s="17" t="s">
        <v>161</v>
      </c>
      <c r="E97" s="26">
        <v>1</v>
      </c>
      <c r="F97" s="34">
        <v>7.22</v>
      </c>
      <c r="G97" s="35">
        <f t="shared" si="4"/>
        <v>7.22</v>
      </c>
    </row>
    <row r="98" spans="1:7" x14ac:dyDescent="0.25">
      <c r="A98" s="25">
        <f t="shared" si="3"/>
        <v>97</v>
      </c>
      <c r="B98" s="5" t="s">
        <v>162</v>
      </c>
      <c r="C98" s="3" t="s">
        <v>245</v>
      </c>
      <c r="D98" s="17"/>
      <c r="E98" s="26">
        <v>28</v>
      </c>
      <c r="F98" s="34">
        <v>5.33</v>
      </c>
      <c r="G98" s="35">
        <f t="shared" si="4"/>
        <v>149.24</v>
      </c>
    </row>
    <row r="99" spans="1:7" ht="75" x14ac:dyDescent="0.25">
      <c r="A99" s="25">
        <f t="shared" ref="A99:A135" si="5">A98+1</f>
        <v>98</v>
      </c>
      <c r="B99" s="5" t="s">
        <v>163</v>
      </c>
      <c r="C99" s="3" t="s">
        <v>173</v>
      </c>
      <c r="D99" s="17" t="s">
        <v>165</v>
      </c>
      <c r="E99" s="26">
        <v>60</v>
      </c>
      <c r="F99" s="34">
        <v>3.24</v>
      </c>
      <c r="G99" s="35">
        <f t="shared" si="4"/>
        <v>194.4</v>
      </c>
    </row>
    <row r="100" spans="1:7" ht="45" x14ac:dyDescent="0.25">
      <c r="A100" s="25">
        <f t="shared" si="5"/>
        <v>99</v>
      </c>
      <c r="B100" s="5" t="s">
        <v>166</v>
      </c>
      <c r="C100" s="3" t="s">
        <v>167</v>
      </c>
      <c r="D100" s="17" t="s">
        <v>168</v>
      </c>
      <c r="E100" s="26">
        <v>11</v>
      </c>
      <c r="F100" s="34">
        <v>3.89</v>
      </c>
      <c r="G100" s="35">
        <f t="shared" si="4"/>
        <v>42.79</v>
      </c>
    </row>
    <row r="101" spans="1:7" ht="75" x14ac:dyDescent="0.25">
      <c r="A101" s="25">
        <f t="shared" si="5"/>
        <v>100</v>
      </c>
      <c r="B101" s="5" t="s">
        <v>169</v>
      </c>
      <c r="C101" s="3" t="s">
        <v>170</v>
      </c>
      <c r="D101" s="17" t="s">
        <v>171</v>
      </c>
      <c r="E101" s="26">
        <v>12</v>
      </c>
      <c r="F101" s="34">
        <v>7.38</v>
      </c>
      <c r="G101" s="35">
        <f t="shared" si="4"/>
        <v>88.56</v>
      </c>
    </row>
    <row r="102" spans="1:7" ht="30" x14ac:dyDescent="0.25">
      <c r="A102" s="25">
        <f t="shared" si="5"/>
        <v>101</v>
      </c>
      <c r="B102" s="5" t="s">
        <v>172</v>
      </c>
      <c r="C102" s="3" t="s">
        <v>173</v>
      </c>
      <c r="D102" s="17" t="s">
        <v>174</v>
      </c>
      <c r="E102" s="26">
        <v>27</v>
      </c>
      <c r="F102" s="34">
        <v>6.15</v>
      </c>
      <c r="G102" s="35">
        <f t="shared" si="4"/>
        <v>166.05</v>
      </c>
    </row>
    <row r="103" spans="1:7" x14ac:dyDescent="0.25">
      <c r="A103" s="25">
        <f t="shared" si="5"/>
        <v>102</v>
      </c>
      <c r="B103" s="5" t="s">
        <v>175</v>
      </c>
      <c r="C103" s="3" t="s">
        <v>176</v>
      </c>
      <c r="D103" s="17"/>
      <c r="E103" s="26">
        <v>14</v>
      </c>
      <c r="F103" s="34">
        <v>20.28</v>
      </c>
      <c r="G103" s="35">
        <f t="shared" si="4"/>
        <v>283.92</v>
      </c>
    </row>
    <row r="104" spans="1:7" ht="105" x14ac:dyDescent="0.25">
      <c r="A104" s="25">
        <f t="shared" si="5"/>
        <v>103</v>
      </c>
      <c r="B104" s="5" t="s">
        <v>177</v>
      </c>
      <c r="C104" s="3" t="s">
        <v>25</v>
      </c>
      <c r="D104" s="17" t="s">
        <v>178</v>
      </c>
      <c r="E104" s="26">
        <v>37</v>
      </c>
      <c r="F104" s="34">
        <v>5</v>
      </c>
      <c r="G104" s="35">
        <f t="shared" si="4"/>
        <v>185</v>
      </c>
    </row>
    <row r="105" spans="1:7" ht="105" x14ac:dyDescent="0.25">
      <c r="A105" s="25">
        <f t="shared" si="5"/>
        <v>104</v>
      </c>
      <c r="B105" s="5" t="s">
        <v>179</v>
      </c>
      <c r="C105" s="3" t="s">
        <v>25</v>
      </c>
      <c r="D105" s="17" t="s">
        <v>178</v>
      </c>
      <c r="E105" s="26">
        <v>30</v>
      </c>
      <c r="F105" s="34">
        <v>19</v>
      </c>
      <c r="G105" s="35">
        <f t="shared" si="4"/>
        <v>570</v>
      </c>
    </row>
    <row r="106" spans="1:7" ht="90" x14ac:dyDescent="0.25">
      <c r="A106" s="25">
        <f t="shared" si="5"/>
        <v>105</v>
      </c>
      <c r="B106" s="5" t="s">
        <v>180</v>
      </c>
      <c r="C106" s="3" t="s">
        <v>253</v>
      </c>
      <c r="D106" s="17" t="s">
        <v>181</v>
      </c>
      <c r="E106" s="26">
        <v>3</v>
      </c>
      <c r="F106" s="34">
        <v>12.79</v>
      </c>
      <c r="G106" s="35">
        <f t="shared" si="4"/>
        <v>38.369999999999997</v>
      </c>
    </row>
    <row r="107" spans="1:7" ht="30" x14ac:dyDescent="0.25">
      <c r="A107" s="25">
        <f t="shared" si="5"/>
        <v>106</v>
      </c>
      <c r="B107" s="10" t="s">
        <v>182</v>
      </c>
      <c r="C107" s="11" t="s">
        <v>183</v>
      </c>
      <c r="D107" s="17"/>
      <c r="E107" s="26">
        <v>2</v>
      </c>
      <c r="F107" s="34">
        <v>24.9</v>
      </c>
      <c r="G107" s="35">
        <f t="shared" si="4"/>
        <v>49.8</v>
      </c>
    </row>
    <row r="108" spans="1:7" x14ac:dyDescent="0.25">
      <c r="A108" s="25">
        <f t="shared" si="5"/>
        <v>107</v>
      </c>
      <c r="B108" s="10" t="s">
        <v>184</v>
      </c>
      <c r="C108" s="11" t="s">
        <v>83</v>
      </c>
      <c r="D108" s="17"/>
      <c r="E108" s="26">
        <v>5</v>
      </c>
      <c r="F108" s="34">
        <v>15.7</v>
      </c>
      <c r="G108" s="35">
        <f t="shared" si="4"/>
        <v>78.5</v>
      </c>
    </row>
    <row r="109" spans="1:7" x14ac:dyDescent="0.25">
      <c r="A109" s="25">
        <f t="shared" si="5"/>
        <v>108</v>
      </c>
      <c r="B109" s="5" t="s">
        <v>185</v>
      </c>
      <c r="C109" s="3"/>
      <c r="D109" s="17" t="s">
        <v>186</v>
      </c>
      <c r="E109" s="26">
        <v>0</v>
      </c>
      <c r="F109" s="34"/>
      <c r="G109" s="35">
        <f t="shared" si="4"/>
        <v>0</v>
      </c>
    </row>
    <row r="110" spans="1:7" x14ac:dyDescent="0.25">
      <c r="A110" s="25">
        <f t="shared" si="5"/>
        <v>109</v>
      </c>
      <c r="B110" s="14" t="s">
        <v>187</v>
      </c>
      <c r="C110" s="18" t="s">
        <v>245</v>
      </c>
      <c r="D110" s="17"/>
      <c r="E110" s="26">
        <v>8</v>
      </c>
      <c r="F110" s="34">
        <v>8.8800000000000008</v>
      </c>
      <c r="G110" s="35">
        <f t="shared" si="4"/>
        <v>71.040000000000006</v>
      </c>
    </row>
    <row r="111" spans="1:7" x14ac:dyDescent="0.25">
      <c r="A111" s="25">
        <f t="shared" si="5"/>
        <v>110</v>
      </c>
      <c r="B111" s="14" t="s">
        <v>188</v>
      </c>
      <c r="C111" s="18" t="s">
        <v>245</v>
      </c>
      <c r="D111" s="17"/>
      <c r="E111" s="26">
        <v>2</v>
      </c>
      <c r="F111" s="34">
        <v>8.8800000000000008</v>
      </c>
      <c r="G111" s="35">
        <f t="shared" si="4"/>
        <v>17.760000000000002</v>
      </c>
    </row>
    <row r="112" spans="1:7" x14ac:dyDescent="0.25">
      <c r="A112" s="25">
        <f t="shared" si="5"/>
        <v>111</v>
      </c>
      <c r="B112" s="5" t="s">
        <v>189</v>
      </c>
      <c r="C112" s="3" t="s">
        <v>252</v>
      </c>
      <c r="D112" s="17" t="s">
        <v>190</v>
      </c>
      <c r="E112" s="26">
        <v>9</v>
      </c>
      <c r="F112" s="34">
        <v>7.9</v>
      </c>
      <c r="G112" s="35">
        <f t="shared" si="4"/>
        <v>71.100000000000009</v>
      </c>
    </row>
    <row r="113" spans="1:7" ht="45" x14ac:dyDescent="0.25">
      <c r="A113" s="25">
        <f t="shared" si="5"/>
        <v>112</v>
      </c>
      <c r="B113" s="5" t="s">
        <v>191</v>
      </c>
      <c r="C113" s="3" t="s">
        <v>248</v>
      </c>
      <c r="D113" s="17" t="s">
        <v>192</v>
      </c>
      <c r="E113" s="26">
        <v>2</v>
      </c>
      <c r="F113" s="34">
        <v>1.39</v>
      </c>
      <c r="G113" s="35">
        <f t="shared" si="4"/>
        <v>2.78</v>
      </c>
    </row>
    <row r="114" spans="1:7" x14ac:dyDescent="0.25">
      <c r="A114" s="25">
        <f t="shared" si="5"/>
        <v>113</v>
      </c>
      <c r="B114" s="14" t="s">
        <v>193</v>
      </c>
      <c r="C114" s="18" t="s">
        <v>194</v>
      </c>
      <c r="D114" s="17"/>
      <c r="E114" s="26">
        <v>20</v>
      </c>
      <c r="F114" s="34">
        <v>3.78</v>
      </c>
      <c r="G114" s="35">
        <f t="shared" si="4"/>
        <v>75.599999999999994</v>
      </c>
    </row>
    <row r="115" spans="1:7" ht="60" x14ac:dyDescent="0.25">
      <c r="A115" s="25">
        <f t="shared" si="5"/>
        <v>114</v>
      </c>
      <c r="B115" s="5" t="s">
        <v>195</v>
      </c>
      <c r="C115" s="3" t="s">
        <v>196</v>
      </c>
      <c r="D115" s="17" t="s">
        <v>197</v>
      </c>
      <c r="E115" s="26">
        <v>20</v>
      </c>
      <c r="F115" s="34">
        <v>14.07</v>
      </c>
      <c r="G115" s="35">
        <f t="shared" si="4"/>
        <v>281.39999999999998</v>
      </c>
    </row>
    <row r="116" spans="1:7" ht="60" x14ac:dyDescent="0.25">
      <c r="A116" s="25">
        <f t="shared" si="5"/>
        <v>115</v>
      </c>
      <c r="B116" s="5" t="s">
        <v>195</v>
      </c>
      <c r="C116" s="3" t="s">
        <v>198</v>
      </c>
      <c r="D116" s="17" t="s">
        <v>199</v>
      </c>
      <c r="E116" s="26">
        <v>5</v>
      </c>
      <c r="F116" s="34">
        <v>30</v>
      </c>
      <c r="G116" s="35">
        <f t="shared" si="4"/>
        <v>150</v>
      </c>
    </row>
    <row r="117" spans="1:7" ht="30" x14ac:dyDescent="0.25">
      <c r="A117" s="25">
        <f t="shared" si="5"/>
        <v>116</v>
      </c>
      <c r="B117" s="5" t="s">
        <v>200</v>
      </c>
      <c r="C117" s="3" t="s">
        <v>201</v>
      </c>
      <c r="D117" s="17" t="s">
        <v>202</v>
      </c>
      <c r="E117" s="26">
        <v>3</v>
      </c>
      <c r="F117" s="34">
        <v>12.78</v>
      </c>
      <c r="G117" s="35">
        <f t="shared" si="4"/>
        <v>38.339999999999996</v>
      </c>
    </row>
    <row r="118" spans="1:7" ht="60" x14ac:dyDescent="0.25">
      <c r="A118" s="25">
        <f t="shared" si="5"/>
        <v>117</v>
      </c>
      <c r="B118" s="5" t="s">
        <v>203</v>
      </c>
      <c r="C118" s="3" t="s">
        <v>204</v>
      </c>
      <c r="D118" s="17" t="s">
        <v>205</v>
      </c>
      <c r="E118" s="26">
        <v>7</v>
      </c>
      <c r="F118" s="34">
        <v>13.9</v>
      </c>
      <c r="G118" s="35">
        <f t="shared" si="4"/>
        <v>97.3</v>
      </c>
    </row>
    <row r="119" spans="1:7" x14ac:dyDescent="0.25">
      <c r="A119" s="25">
        <f t="shared" si="5"/>
        <v>118</v>
      </c>
      <c r="B119" s="5" t="s">
        <v>206</v>
      </c>
      <c r="C119" s="3" t="s">
        <v>25</v>
      </c>
      <c r="D119" s="17" t="s">
        <v>207</v>
      </c>
      <c r="E119" s="26">
        <v>8</v>
      </c>
      <c r="F119" s="34">
        <v>13.69</v>
      </c>
      <c r="G119" s="35">
        <f t="shared" si="4"/>
        <v>109.52</v>
      </c>
    </row>
    <row r="120" spans="1:7" x14ac:dyDescent="0.25">
      <c r="A120" s="25">
        <f t="shared" si="5"/>
        <v>119</v>
      </c>
      <c r="B120" s="5" t="s">
        <v>208</v>
      </c>
      <c r="C120" s="3" t="s">
        <v>250</v>
      </c>
      <c r="D120" s="17" t="s">
        <v>209</v>
      </c>
      <c r="E120" s="26">
        <v>10</v>
      </c>
      <c r="F120" s="34">
        <v>8.4</v>
      </c>
      <c r="G120" s="35">
        <f t="shared" si="4"/>
        <v>84</v>
      </c>
    </row>
    <row r="121" spans="1:7" x14ac:dyDescent="0.25">
      <c r="A121" s="25">
        <f t="shared" si="5"/>
        <v>120</v>
      </c>
      <c r="B121" s="5" t="s">
        <v>210</v>
      </c>
      <c r="C121" s="3" t="s">
        <v>250</v>
      </c>
      <c r="D121" s="17" t="s">
        <v>211</v>
      </c>
      <c r="E121" s="26">
        <v>16</v>
      </c>
      <c r="F121" s="34">
        <v>5.6</v>
      </c>
      <c r="G121" s="35">
        <f t="shared" si="4"/>
        <v>89.6</v>
      </c>
    </row>
    <row r="122" spans="1:7" x14ac:dyDescent="0.25">
      <c r="A122" s="25">
        <f t="shared" si="5"/>
        <v>121</v>
      </c>
      <c r="B122" s="5" t="s">
        <v>212</v>
      </c>
      <c r="C122" s="3" t="s">
        <v>250</v>
      </c>
      <c r="D122" s="17" t="s">
        <v>213</v>
      </c>
      <c r="E122" s="26">
        <v>22</v>
      </c>
      <c r="F122" s="34">
        <v>3.9</v>
      </c>
      <c r="G122" s="35">
        <f t="shared" si="4"/>
        <v>85.8</v>
      </c>
    </row>
    <row r="123" spans="1:7" ht="30" x14ac:dyDescent="0.25">
      <c r="A123" s="25">
        <f t="shared" si="5"/>
        <v>122</v>
      </c>
      <c r="B123" s="14" t="s">
        <v>214</v>
      </c>
      <c r="C123" s="18" t="s">
        <v>25</v>
      </c>
      <c r="D123" s="17"/>
      <c r="E123" s="26">
        <v>1</v>
      </c>
      <c r="F123" s="34">
        <v>5.25</v>
      </c>
      <c r="G123" s="35">
        <f t="shared" si="4"/>
        <v>5.25</v>
      </c>
    </row>
    <row r="124" spans="1:7" ht="45" x14ac:dyDescent="0.25">
      <c r="A124" s="25">
        <f t="shared" si="5"/>
        <v>123</v>
      </c>
      <c r="B124" s="5" t="s">
        <v>215</v>
      </c>
      <c r="C124" s="3" t="s">
        <v>216</v>
      </c>
      <c r="D124" s="17" t="s">
        <v>217</v>
      </c>
      <c r="E124" s="26">
        <v>0</v>
      </c>
      <c r="F124" s="34"/>
      <c r="G124" s="35">
        <f t="shared" si="4"/>
        <v>0</v>
      </c>
    </row>
    <row r="125" spans="1:7" ht="45" x14ac:dyDescent="0.25">
      <c r="A125" s="25">
        <f t="shared" si="5"/>
        <v>124</v>
      </c>
      <c r="B125" s="5" t="s">
        <v>218</v>
      </c>
      <c r="C125" s="3" t="s">
        <v>25</v>
      </c>
      <c r="D125" s="17" t="s">
        <v>219</v>
      </c>
      <c r="E125" s="26">
        <v>2</v>
      </c>
      <c r="F125" s="34">
        <v>4.8</v>
      </c>
      <c r="G125" s="35">
        <f t="shared" si="4"/>
        <v>9.6</v>
      </c>
    </row>
    <row r="126" spans="1:7" ht="45" x14ac:dyDescent="0.25">
      <c r="A126" s="25">
        <f t="shared" si="5"/>
        <v>125</v>
      </c>
      <c r="B126" s="5" t="s">
        <v>220</v>
      </c>
      <c r="C126" s="3" t="s">
        <v>25</v>
      </c>
      <c r="D126" s="17" t="s">
        <v>221</v>
      </c>
      <c r="E126" s="26">
        <v>1</v>
      </c>
      <c r="F126" s="34">
        <v>2.9</v>
      </c>
      <c r="G126" s="35">
        <f t="shared" si="4"/>
        <v>2.9</v>
      </c>
    </row>
    <row r="127" spans="1:7" x14ac:dyDescent="0.25">
      <c r="A127" s="25">
        <f t="shared" si="5"/>
        <v>126</v>
      </c>
      <c r="B127" s="10" t="s">
        <v>222</v>
      </c>
      <c r="C127" s="11" t="s">
        <v>251</v>
      </c>
      <c r="D127" s="17"/>
      <c r="E127" s="26">
        <v>14</v>
      </c>
      <c r="F127" s="34">
        <v>16.510000000000002</v>
      </c>
      <c r="G127" s="35">
        <f t="shared" si="4"/>
        <v>231.14000000000001</v>
      </c>
    </row>
    <row r="128" spans="1:7" x14ac:dyDescent="0.25">
      <c r="A128" s="25">
        <f t="shared" si="5"/>
        <v>127</v>
      </c>
      <c r="B128" s="10" t="s">
        <v>223</v>
      </c>
      <c r="C128" s="11" t="s">
        <v>224</v>
      </c>
      <c r="D128" s="17"/>
      <c r="E128" s="26">
        <v>0</v>
      </c>
      <c r="F128" s="34"/>
      <c r="G128" s="35">
        <f t="shared" si="4"/>
        <v>0</v>
      </c>
    </row>
    <row r="129" spans="1:991" ht="90" x14ac:dyDescent="0.25">
      <c r="A129" s="25">
        <f t="shared" si="5"/>
        <v>128</v>
      </c>
      <c r="B129" s="5" t="s">
        <v>225</v>
      </c>
      <c r="C129" s="3" t="s">
        <v>226</v>
      </c>
      <c r="D129" s="17" t="s">
        <v>227</v>
      </c>
      <c r="E129" s="26">
        <v>33</v>
      </c>
      <c r="F129" s="34">
        <v>8.8800000000000008</v>
      </c>
      <c r="G129" s="35">
        <f t="shared" si="4"/>
        <v>293.04000000000002</v>
      </c>
    </row>
    <row r="130" spans="1:991" x14ac:dyDescent="0.25">
      <c r="A130" s="25">
        <f t="shared" si="5"/>
        <v>129</v>
      </c>
      <c r="B130" s="10" t="s">
        <v>228</v>
      </c>
      <c r="C130" s="11" t="s">
        <v>229</v>
      </c>
      <c r="D130" s="17"/>
      <c r="E130" s="26">
        <v>16</v>
      </c>
      <c r="F130" s="34">
        <v>0.8</v>
      </c>
      <c r="G130" s="35">
        <f t="shared" si="4"/>
        <v>12.8</v>
      </c>
    </row>
    <row r="131" spans="1:991" ht="30" x14ac:dyDescent="0.25">
      <c r="A131" s="25">
        <f t="shared" si="5"/>
        <v>130</v>
      </c>
      <c r="B131" s="5" t="s">
        <v>230</v>
      </c>
      <c r="C131" s="3" t="s">
        <v>245</v>
      </c>
      <c r="D131" s="17" t="s">
        <v>231</v>
      </c>
      <c r="E131" s="26">
        <v>15</v>
      </c>
      <c r="F131" s="34">
        <v>12.46</v>
      </c>
      <c r="G131" s="35">
        <f t="shared" ref="G131:G135" si="6">F131*E131</f>
        <v>186.9</v>
      </c>
    </row>
    <row r="132" spans="1:991" ht="75" x14ac:dyDescent="0.25">
      <c r="A132" s="25">
        <f t="shared" si="5"/>
        <v>131</v>
      </c>
      <c r="B132" s="5" t="s">
        <v>232</v>
      </c>
      <c r="C132" s="3" t="s">
        <v>233</v>
      </c>
      <c r="D132" s="17" t="s">
        <v>234</v>
      </c>
      <c r="E132" s="26">
        <v>3</v>
      </c>
      <c r="F132" s="34">
        <v>2.0099999999999998</v>
      </c>
      <c r="G132" s="35">
        <f t="shared" si="6"/>
        <v>6.0299999999999994</v>
      </c>
    </row>
    <row r="133" spans="1:991" ht="75" x14ac:dyDescent="0.25">
      <c r="A133" s="25">
        <f t="shared" si="5"/>
        <v>132</v>
      </c>
      <c r="B133" s="5" t="s">
        <v>235</v>
      </c>
      <c r="C133" s="3" t="s">
        <v>233</v>
      </c>
      <c r="D133" s="17" t="s">
        <v>234</v>
      </c>
      <c r="E133" s="26">
        <v>3</v>
      </c>
      <c r="F133" s="34">
        <v>2.0099999999999998</v>
      </c>
      <c r="G133" s="35">
        <f t="shared" si="6"/>
        <v>6.0299999999999994</v>
      </c>
    </row>
    <row r="134" spans="1:991" ht="75" x14ac:dyDescent="0.25">
      <c r="A134" s="25">
        <f t="shared" si="5"/>
        <v>133</v>
      </c>
      <c r="B134" s="5" t="s">
        <v>236</v>
      </c>
      <c r="C134" s="3" t="s">
        <v>233</v>
      </c>
      <c r="D134" s="17" t="s">
        <v>234</v>
      </c>
      <c r="E134" s="26">
        <v>3</v>
      </c>
      <c r="F134" s="34">
        <v>2.0099999999999998</v>
      </c>
      <c r="G134" s="35">
        <f t="shared" si="6"/>
        <v>6.0299999999999994</v>
      </c>
    </row>
    <row r="135" spans="1:991" ht="75" x14ac:dyDescent="0.25">
      <c r="A135" s="25">
        <f t="shared" si="5"/>
        <v>134</v>
      </c>
      <c r="B135" s="5" t="s">
        <v>237</v>
      </c>
      <c r="C135" s="3" t="s">
        <v>233</v>
      </c>
      <c r="D135" s="17" t="s">
        <v>234</v>
      </c>
      <c r="E135" s="26">
        <v>3</v>
      </c>
      <c r="F135" s="34">
        <v>2.0099999999999998</v>
      </c>
      <c r="G135" s="35">
        <f t="shared" si="6"/>
        <v>6.0299999999999994</v>
      </c>
    </row>
    <row r="136" spans="1:991" ht="75" x14ac:dyDescent="0.25">
      <c r="A136" s="31"/>
      <c r="E136" s="32" t="s">
        <v>238</v>
      </c>
      <c r="F136" s="36">
        <f>SUM(G2:G135)</f>
        <v>12851.189000000004</v>
      </c>
      <c r="AKZ136" s="23"/>
      <c r="ALC136" s="24"/>
    </row>
    <row r="137" spans="1:991" ht="30" x14ac:dyDescent="0.25">
      <c r="A137" s="31"/>
      <c r="E137" s="32" t="s">
        <v>258</v>
      </c>
      <c r="F137" s="36">
        <f>F136*22/100</f>
        <v>2827.2615800000012</v>
      </c>
      <c r="AKZ137" s="23"/>
      <c r="ALC137" s="24"/>
    </row>
    <row r="138" spans="1:991" ht="75" x14ac:dyDescent="0.25">
      <c r="A138" s="31"/>
      <c r="E138" s="32" t="s">
        <v>239</v>
      </c>
      <c r="F138" s="36">
        <f>F136+F137</f>
        <v>15678.450580000004</v>
      </c>
      <c r="AKZ138" s="23"/>
      <c r="ALC138" s="24"/>
    </row>
  </sheetData>
  <pageMargins left="0.25" right="0.25" top="0.75" bottom="0.75" header="0.3" footer="0.3"/>
  <pageSetup paperSize="9" firstPageNumber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14975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Foglio1</vt:lpstr>
      <vt:lpstr>Foglio1!_FilterDatabase_0</vt:lpstr>
      <vt:lpstr>Foglio1!_FilterDatabase_0_0</vt:lpstr>
      <vt:lpstr>Foglio1!_FiltroDatabase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antonella</dc:creator>
  <cp:lastModifiedBy>Emanuele</cp:lastModifiedBy>
  <cp:revision>87</cp:revision>
  <cp:lastPrinted>2018-10-18T07:04:13Z</cp:lastPrinted>
  <dcterms:created xsi:type="dcterms:W3CDTF">2017-08-11T09:01:23Z</dcterms:created>
  <dcterms:modified xsi:type="dcterms:W3CDTF">2018-10-22T08:07:36Z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