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9.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_rels/sheet22.xml.rels" ContentType="application/vnd.openxmlformats-package.relationships+xml"/>
  <Override PartName="/xl/worksheets/_rels/sheet9.xml.rels" ContentType="application/vnd.openxmlformats-package.relationships+xml"/>
  <Override PartName="/xl/worksheets/_rels/sheet1.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_rels/sheet4.xml.rels" ContentType="application/vnd.openxmlformats-package.relationships+xml"/>
  <Override PartName="/xl/worksheets/_rels/sheet5.xml.rels" ContentType="application/vnd.openxmlformats-package.relationships+xml"/>
  <Override PartName="/xl/worksheets/_rels/sheet6.xml.rels" ContentType="application/vnd.openxmlformats-package.relationships+xml"/>
  <Override PartName="/xl/worksheets/_rels/sheet20.xml.rels" ContentType="application/vnd.openxmlformats-package.relationships+xml"/>
  <Override PartName="/xl/worksheets/_rels/sheet7.xml.rels" ContentType="application/vnd.openxmlformats-package.relationships+xml"/>
  <Override PartName="/xl/worksheets/_rels/sheet21.xml.rels" ContentType="application/vnd.openxmlformats-package.relationships+xml"/>
  <Override PartName="/xl/worksheets/_rels/sheet8.xml.rels" ContentType="application/vnd.openxmlformats-package.relationships+xml"/>
  <Override PartName="/xl/worksheets/_rels/sheet10.xml.rels" ContentType="application/vnd.openxmlformats-package.relationships+xml"/>
  <Override PartName="/xl/worksheets/_rels/sheet11.xml.rels" ContentType="application/vnd.openxmlformats-package.relationships+xml"/>
  <Override PartName="/xl/worksheets/_rels/sheet12.xml.rels" ContentType="application/vnd.openxmlformats-package.relationships+xml"/>
  <Override PartName="/xl/worksheets/_rels/sheet13.xml.rels" ContentType="application/vnd.openxmlformats-package.relationships+xml"/>
  <Override PartName="/xl/worksheets/_rels/sheet14.xml.rels" ContentType="application/vnd.openxmlformats-package.relationships+xml"/>
  <Override PartName="/xl/worksheets/_rels/sheet15.xml.rels" ContentType="application/vnd.openxmlformats-package.relationships+xml"/>
  <Override PartName="/xl/worksheets/_rels/sheet16.xml.rels" ContentType="application/vnd.openxmlformats-package.relationships+xml"/>
  <Override PartName="/xl/worksheets/_rels/sheet17.xml.rels" ContentType="application/vnd.openxmlformats-package.relationships+xml"/>
  <Override PartName="/xl/worksheets/_rels/sheet18.xml.rels" ContentType="application/vnd.openxmlformats-package.relationships+xml"/>
  <Override PartName="/xl/worksheets/_rels/sheet19.xml.rels" ContentType="application/vnd.openxmlformats-package.relationships+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media/image39.png" ContentType="image/png"/>
  <Override PartName="/xl/media/image33.jpeg" ContentType="image/jpeg"/>
  <Override PartName="/xl/media/image31.png" ContentType="image/png"/>
  <Override PartName="/xl/media/image32.png" ContentType="image/png"/>
  <Override PartName="/xl/media/image34.png" ContentType="image/png"/>
  <Override PartName="/xl/media/image35.jpeg" ContentType="image/jpeg"/>
  <Override PartName="/xl/media/image38.png" ContentType="image/png"/>
  <Override PartName="/xl/media/image36.jpeg" ContentType="image/jpeg"/>
  <Override PartName="/xl/media/image37.png" ContentType="image/png"/>
  <Override PartName="/xl/media/image40.png" ContentType="image/png"/>
  <Override PartName="/xl/media/image41.png" ContentType="image/png"/>
  <Override PartName="/xl/media/image42.png" ContentType="image/png"/>
  <Override PartName="/xl/media/image43.png" ContentType="image/png"/>
  <Override PartName="/xl/media/image44.png" ContentType="image/png"/>
  <Override PartName="/xl/media/image45.png" ContentType="image/png"/>
  <Override PartName="/xl/media/image46.png" ContentType="image/png"/>
  <Override PartName="/xl/media/image47.png" ContentType="image/png"/>
  <Override PartName="/xl/media/image48.png" ContentType="image/png"/>
  <Override PartName="/xl/media/image49.png" ContentType="image/png"/>
  <Override PartName="/xl/media/image50.png" ContentType="image/png"/>
  <Override PartName="/xl/media/image51.png" ContentType="image/png"/>
  <Override PartName="/xl/media/image52.png" ContentType="image/png"/>
  <Override PartName="/xl/media/image53.png" ContentType="image/png"/>
  <Override PartName="/xl/media/image54.png" ContentType="image/png"/>
  <Override PartName="/xl/media/image55.png" ContentType="image/png"/>
  <Override PartName="/xl/media/image56.png" ContentType="image/png"/>
  <Override PartName="/xl/media/image57.png" ContentType="image/png"/>
  <Override PartName="/xl/sharedStrings.xml" ContentType="application/vnd.openxmlformats-officedocument.spreadsheetml.sharedStrings+xml"/>
  <Override PartName="/xl/charts/chart2.xml" ContentType="application/vnd.openxmlformats-officedocument.drawingml.chart+xml"/>
  <Override PartName="/xl/drawings/drawing9.xml" ContentType="application/vnd.openxmlformats-officedocument.drawing+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_rels/drawing9.xml.rels" ContentType="application/vnd.openxmlformats-package.relationships+xml"/>
  <Override PartName="/xl/drawings/_rels/drawing1.xml.rels" ContentType="application/vnd.openxmlformats-package.relationships+xml"/>
  <Override PartName="/xl/drawings/_rels/drawing2.xml.rels" ContentType="application/vnd.openxmlformats-package.relationships+xml"/>
  <Override PartName="/xl/drawings/_rels/drawing20.xml.rels" ContentType="application/vnd.openxmlformats-package.relationships+xml"/>
  <Override PartName="/xl/drawings/_rels/drawing3.xml.rels" ContentType="application/vnd.openxmlformats-package.relationships+xml"/>
  <Override PartName="/xl/drawings/_rels/drawing21.xml.rels" ContentType="application/vnd.openxmlformats-package.relationships+xml"/>
  <Override PartName="/xl/drawings/_rels/drawing4.xml.rels" ContentType="application/vnd.openxmlformats-package.relationships+xml"/>
  <Override PartName="/xl/drawings/_rels/drawing22.xml.rels" ContentType="application/vnd.openxmlformats-package.relationships+xml"/>
  <Override PartName="/xl/drawings/_rels/drawing5.xml.rels" ContentType="application/vnd.openxmlformats-package.relationships+xml"/>
  <Override PartName="/xl/drawings/_rels/drawing6.xml.rels" ContentType="application/vnd.openxmlformats-package.relationships+xml"/>
  <Override PartName="/xl/drawings/_rels/drawing7.xml.rels" ContentType="application/vnd.openxmlformats-package.relationships+xml"/>
  <Override PartName="/xl/drawings/_rels/drawing8.xml.rels" ContentType="application/vnd.openxmlformats-package.relationships+xml"/>
  <Override PartName="/xl/drawings/_rels/drawing10.xml.rels" ContentType="application/vnd.openxmlformats-package.relationships+xml"/>
  <Override PartName="/xl/drawings/_rels/drawing11.xml.rels" ContentType="application/vnd.openxmlformats-package.relationships+xml"/>
  <Override PartName="/xl/drawings/_rels/drawing12.xml.rels" ContentType="application/vnd.openxmlformats-package.relationships+xml"/>
  <Override PartName="/xl/drawings/_rels/drawing13.xml.rels" ContentType="application/vnd.openxmlformats-package.relationships+xml"/>
  <Override PartName="/xl/drawings/_rels/drawing14.xml.rels" ContentType="application/vnd.openxmlformats-package.relationships+xml"/>
  <Override PartName="/xl/drawings/_rels/drawing15.xml.rels" ContentType="application/vnd.openxmlformats-package.relationships+xml"/>
  <Override PartName="/xl/drawings/_rels/drawing16.xml.rels" ContentType="application/vnd.openxmlformats-package.relationships+xml"/>
  <Override PartName="/xl/drawings/_rels/drawing17.xml.rels" ContentType="application/vnd.openxmlformats-package.relationships+xml"/>
  <Override PartName="/xl/drawings/_rels/drawing18.xml.rels" ContentType="application/vnd.openxmlformats-package.relationships+xml"/>
  <Override PartName="/xl/drawings/_rels/drawing19.xml.rels" ContentType="application/vnd.openxmlformats-package.relationship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0"/>
  </bookViews>
  <sheets>
    <sheet name="SOMMARIO" sheetId="1" state="visible" r:id="rId2"/>
    <sheet name="OPZIONE VERDE" sheetId="2" state="visible" r:id="rId3"/>
    <sheet name="BASI D'ASTA e PERDITE DI RETE" sheetId="3" state="visible" r:id="rId4"/>
    <sheet name="PUNIndex e PUN per fascia" sheetId="4" state="visible" r:id="rId5"/>
    <sheet name="FASCE ORARIE" sheetId="5" state="visible" r:id="rId6"/>
    <sheet name="Lotto 1" sheetId="6" state="visible" r:id="rId7"/>
    <sheet name="Lotto 2" sheetId="7" state="visible" r:id="rId8"/>
    <sheet name="Lotto 3" sheetId="8" state="visible" r:id="rId9"/>
    <sheet name="Lotto 4" sheetId="9" state="visible" r:id="rId10"/>
    <sheet name="Lotto 5" sheetId="10" state="visible" r:id="rId11"/>
    <sheet name="Lotto 6" sheetId="11" state="visible" r:id="rId12"/>
    <sheet name="Lotto 7" sheetId="12" state="visible" r:id="rId13"/>
    <sheet name="Lotto 8" sheetId="13" state="visible" r:id="rId14"/>
    <sheet name="Lotto 9" sheetId="14" state="visible" r:id="rId15"/>
    <sheet name="Lotto 10" sheetId="15" state="visible" r:id="rId16"/>
    <sheet name="Lotto 11" sheetId="16" state="visible" r:id="rId17"/>
    <sheet name="Lotto12" sheetId="17" state="visible" r:id="rId18"/>
    <sheet name="Lotto13" sheetId="18" state="visible" r:id="rId19"/>
    <sheet name="Lotto14" sheetId="19" state="visible" r:id="rId20"/>
    <sheet name="Lotto15" sheetId="20" state="visible" r:id="rId21"/>
    <sheet name="Lotto16" sheetId="21" state="visible" r:id="rId22"/>
    <sheet name="Lotto17" sheetId="22" state="visible" r:id="rId2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<sst xmlns="http://schemas.openxmlformats.org/spreadsheetml/2006/main" count="701" uniqueCount="137">
  <si>
    <t xml:space="preserve">Energia elettrica 17</t>
  </si>
  <si>
    <t xml:space="preserve">Convenzione per la fornitura di energia elettrica a prezzo fisso o a prezzo variabile e servizi connessi per tutte le Pubbliche Amministrazioni</t>
  </si>
  <si>
    <r>
      <rPr>
        <b val="true"/>
        <sz val="12"/>
        <color rgb="FFFFFFFF"/>
        <rFont val="Calibri"/>
        <family val="2"/>
        <charset val="1"/>
      </rPr>
      <t xml:space="preserve">Configuratore corrispettivi a</t>
    </r>
    <r>
      <rPr>
        <b val="true"/>
        <sz val="14"/>
        <color rgb="FFFFFFFF"/>
        <rFont val="Calibri"/>
        <family val="2"/>
        <charset val="1"/>
      </rPr>
      <t xml:space="preserve"> </t>
    </r>
    <r>
      <rPr>
        <b val="true"/>
        <u val="single"/>
        <sz val="14"/>
        <color rgb="FFFFFFFF"/>
        <rFont val="Calibri"/>
        <family val="2"/>
        <charset val="1"/>
      </rPr>
      <t xml:space="preserve">Prezzo Variabile</t>
    </r>
    <r>
      <rPr>
        <b val="true"/>
        <sz val="12"/>
        <color rgb="FFFFFFFF"/>
        <rFont val="Calibri"/>
        <family val="2"/>
        <charset val="1"/>
      </rPr>
      <t xml:space="preserve"> per la fornitura di </t>
    </r>
    <r>
      <rPr>
        <b val="true"/>
        <u val="single"/>
        <sz val="14"/>
        <color rgb="FFFFFFFF"/>
        <rFont val="Calibri"/>
        <family val="2"/>
        <charset val="1"/>
      </rPr>
      <t xml:space="preserve">Energia Elettrica edizione 17</t>
    </r>
  </si>
  <si>
    <t xml:space="preserve">        Sommario</t>
  </si>
  <si>
    <t xml:space="preserve">Lotto 1: Valle d’Aosta, Piemonte </t>
  </si>
  <si>
    <r>
      <rPr>
        <sz val="12"/>
        <color rgb="FF534D49"/>
        <rFont val="Calibri"/>
        <family val="2"/>
        <charset val="1"/>
      </rPr>
      <t xml:space="preserve">Fornitore</t>
    </r>
    <r>
      <rPr>
        <i val="true"/>
        <sz val="12"/>
        <color rgb="FF534D49"/>
        <rFont val="Calibri"/>
        <family val="2"/>
        <charset val="1"/>
      </rPr>
      <t xml:space="preserve">: Iren Mercato S.p.A.</t>
    </r>
  </si>
  <si>
    <t xml:space="preserve">Lotto 2: Province di Milano e Lodi </t>
  </si>
  <si>
    <r>
      <rPr>
        <sz val="12"/>
        <color rgb="FF534D49"/>
        <rFont val="Calibri"/>
        <family val="2"/>
        <charset val="1"/>
      </rPr>
      <t xml:space="preserve">Fornitore: </t>
    </r>
    <r>
      <rPr>
        <i val="true"/>
        <sz val="12"/>
        <color rgb="FF534D49"/>
        <rFont val="Calibri"/>
        <family val="2"/>
        <charset val="1"/>
      </rPr>
      <t xml:space="preserve">Enel Energia S.p.A.</t>
    </r>
  </si>
  <si>
    <t xml:space="preserve">Lotto 3: Lombardia escluse le Province di Milano e Lodi                             </t>
  </si>
  <si>
    <r>
      <rPr>
        <sz val="12"/>
        <color rgb="FF534D49"/>
        <rFont val="Calibri"/>
        <family val="2"/>
        <charset val="1"/>
      </rPr>
      <t xml:space="preserve">Fornitore</t>
    </r>
    <r>
      <rPr>
        <i val="true"/>
        <sz val="12"/>
        <color rgb="FF534D49"/>
        <rFont val="Calibri"/>
        <family val="2"/>
        <charset val="1"/>
      </rPr>
      <t xml:space="preserve">: Enel Energia S.p.A.</t>
    </r>
  </si>
  <si>
    <t xml:space="preserve">Lotto 4: Trentino Alto Adige, Friuli Venezia Giulia</t>
  </si>
  <si>
    <r>
      <rPr>
        <sz val="12"/>
        <color rgb="FF534D49"/>
        <rFont val="Calibri"/>
        <family val="2"/>
        <charset val="1"/>
      </rPr>
      <t xml:space="preserve">Fornitore</t>
    </r>
    <r>
      <rPr>
        <i val="true"/>
        <sz val="12"/>
        <color rgb="FF534D49"/>
        <rFont val="Calibri"/>
        <family val="2"/>
        <charset val="1"/>
      </rPr>
      <t xml:space="preserve">: A2A Energia S.p.A.</t>
    </r>
  </si>
  <si>
    <t xml:space="preserve">Lotto 5: Veneto</t>
  </si>
  <si>
    <t xml:space="preserve">Lotto 6: Emilia Romagna </t>
  </si>
  <si>
    <t xml:space="preserve">Lotto 7: Sardegna, Liguria </t>
  </si>
  <si>
    <t xml:space="preserve">Lotto 8: Toscana</t>
  </si>
  <si>
    <t xml:space="preserve">Lotto 9: Umbria, Marche</t>
  </si>
  <si>
    <t xml:space="preserve">Lotto 10: Provincia di Roma</t>
  </si>
  <si>
    <t xml:space="preserve">Lotto 11: Lazio esclusa la Provincia di Roma </t>
  </si>
  <si>
    <r>
      <rPr>
        <sz val="12"/>
        <color rgb="FF534D49"/>
        <rFont val="Calibri"/>
        <family val="2"/>
        <charset val="1"/>
      </rPr>
      <t xml:space="preserve">Fornitore: </t>
    </r>
    <r>
      <rPr>
        <i val="true"/>
        <sz val="12"/>
        <color rgb="FF534D49"/>
        <rFont val="Calibri"/>
        <family val="2"/>
        <charset val="1"/>
      </rPr>
      <t xml:space="preserve">AGSM Energia S.p.A.</t>
    </r>
  </si>
  <si>
    <t xml:space="preserve">Lotto 12: Abruzzo, Molise</t>
  </si>
  <si>
    <t xml:space="preserve">Lotto 13: Campania</t>
  </si>
  <si>
    <t xml:space="preserve">Lotto 14: Puglia, Basilicata</t>
  </si>
  <si>
    <r>
      <rPr>
        <sz val="12"/>
        <color rgb="FF534D49"/>
        <rFont val="Calibri"/>
        <family val="2"/>
        <charset val="1"/>
      </rPr>
      <t xml:space="preserve">Fornitore</t>
    </r>
    <r>
      <rPr>
        <i val="true"/>
        <sz val="12"/>
        <color rgb="FF534D49"/>
        <rFont val="Calibri"/>
        <family val="2"/>
        <charset val="1"/>
      </rPr>
      <t xml:space="preserve">: AGSM Energia S.p.A.</t>
    </r>
  </si>
  <si>
    <t xml:space="preserve">Lotto 15: Calabria </t>
  </si>
  <si>
    <t xml:space="preserve">Lotto 16: Sicilia</t>
  </si>
  <si>
    <t xml:space="preserve">Lotto 17: Italia</t>
  </si>
  <si>
    <r>
      <rPr>
        <sz val="12"/>
        <color rgb="FF534D49"/>
        <rFont val="Calibri"/>
        <family val="2"/>
        <charset val="1"/>
      </rPr>
      <t xml:space="preserve">Fornitore</t>
    </r>
    <r>
      <rPr>
        <i val="true"/>
        <sz val="12"/>
        <color rgb="FF534D49"/>
        <rFont val="Calibri"/>
        <family val="2"/>
        <charset val="1"/>
      </rPr>
      <t xml:space="preserve">: Hera Comm S.p.A.</t>
    </r>
  </si>
  <si>
    <t xml:space="preserve">I corrispettivi mensili sono inclusivi degli oneri relativi a:</t>
  </si>
  <si>
    <r>
      <rPr>
        <sz val="10"/>
        <color rgb="FF534D49"/>
        <rFont val="Calibri"/>
        <family val="2"/>
        <charset val="1"/>
      </rPr>
      <t xml:space="preserve">- </t>
    </r>
    <r>
      <rPr>
        <u val="single"/>
        <sz val="10"/>
        <color rgb="FF534D49"/>
        <rFont val="Calibri"/>
        <family val="2"/>
        <charset val="1"/>
      </rPr>
      <t xml:space="preserve">Sbilanciamento</t>
    </r>
  </si>
  <si>
    <t xml:space="preserve">Base d'Asta e Perdite di Rete</t>
  </si>
  <si>
    <r>
      <rPr>
        <sz val="10"/>
        <color rgb="FF534D49"/>
        <rFont val="Calibri"/>
        <family val="2"/>
        <charset val="1"/>
      </rPr>
      <t xml:space="preserve">- </t>
    </r>
    <r>
      <rPr>
        <u val="single"/>
        <sz val="10"/>
        <color rgb="FF534D49"/>
        <rFont val="Calibri"/>
        <family val="2"/>
        <charset val="1"/>
      </rPr>
      <t xml:space="preserve">Emission Trading (CO2)</t>
    </r>
  </si>
  <si>
    <r>
      <rPr>
        <sz val="10"/>
        <color rgb="FF534D49"/>
        <rFont val="Calibri"/>
        <family val="2"/>
        <charset val="1"/>
      </rPr>
      <t xml:space="preserve">- </t>
    </r>
    <r>
      <rPr>
        <u val="single"/>
        <sz val="10"/>
        <color rgb="FF534D49"/>
        <rFont val="Calibri"/>
        <family val="2"/>
        <charset val="1"/>
      </rPr>
      <t xml:space="preserve">Certificati Verdi (CV)</t>
    </r>
  </si>
  <si>
    <t xml:space="preserve">Opzione Verde</t>
  </si>
  <si>
    <t xml:space="preserve">Sono inceve totalmente a carico dell’Amministrazione, alle condizioni stabilite dalle autorità competenti:</t>
  </si>
  <si>
    <r>
      <rPr>
        <sz val="10"/>
        <color rgb="FF534D49"/>
        <rFont val="Calibri"/>
        <family val="2"/>
        <charset val="1"/>
      </rPr>
      <t xml:space="preserve">- </t>
    </r>
    <r>
      <rPr>
        <u val="single"/>
        <sz val="10"/>
        <color rgb="FF534D49"/>
        <rFont val="Calibri"/>
        <family val="2"/>
        <charset val="1"/>
      </rPr>
      <t xml:space="preserve">le Perdite di Rete Standard</t>
    </r>
  </si>
  <si>
    <t xml:space="preserve">PUNIndex e PUN per fascia</t>
  </si>
  <si>
    <r>
      <rPr>
        <sz val="10"/>
        <color rgb="FF534D49"/>
        <rFont val="Calibri"/>
        <family val="2"/>
        <charset val="1"/>
      </rPr>
      <t xml:space="preserve">- </t>
    </r>
    <r>
      <rPr>
        <u val="single"/>
        <sz val="10"/>
        <color rgb="FF534D49"/>
        <rFont val="Calibri"/>
        <family val="2"/>
        <charset val="1"/>
      </rPr>
      <t xml:space="preserve">il Servizio di Dispacciamento</t>
    </r>
  </si>
  <si>
    <r>
      <rPr>
        <sz val="10"/>
        <color rgb="FF534D49"/>
        <rFont val="Calibri"/>
        <family val="2"/>
        <charset val="1"/>
      </rPr>
      <t xml:space="preserve">- </t>
    </r>
    <r>
      <rPr>
        <u val="single"/>
        <sz val="10"/>
        <color rgb="FF534D49"/>
        <rFont val="Calibri"/>
        <family val="2"/>
        <charset val="1"/>
      </rPr>
      <t xml:space="preserve">il Servizio di Trasporto</t>
    </r>
    <r>
      <rPr>
        <sz val="10"/>
        <color rgb="FF534D49"/>
        <rFont val="Calibri"/>
        <family val="2"/>
        <charset val="1"/>
      </rPr>
      <t xml:space="preserve"> (trasmissione e distribuzione)</t>
    </r>
  </si>
  <si>
    <t xml:space="preserve">Fasce Orarie</t>
  </si>
  <si>
    <r>
      <rPr>
        <sz val="10"/>
        <color rgb="FF534D49"/>
        <rFont val="Calibri"/>
        <family val="2"/>
        <charset val="1"/>
      </rPr>
      <t xml:space="preserve">- </t>
    </r>
    <r>
      <rPr>
        <u val="single"/>
        <sz val="10"/>
        <color rgb="FF534D49"/>
        <rFont val="Calibri"/>
        <family val="2"/>
        <charset val="1"/>
      </rPr>
      <t xml:space="preserve">il Servizio di Misura</t>
    </r>
  </si>
  <si>
    <r>
      <rPr>
        <sz val="10"/>
        <color rgb="FF534D49"/>
        <rFont val="Calibri"/>
        <family val="2"/>
        <charset val="1"/>
      </rPr>
      <t xml:space="preserve">- </t>
    </r>
    <r>
      <rPr>
        <u val="single"/>
        <sz val="10"/>
        <color rgb="FF534D49"/>
        <rFont val="Calibri"/>
        <family val="2"/>
        <charset val="1"/>
      </rPr>
      <t xml:space="preserve">gli Oneri di Sistema relativi al solo mercato libero</t>
    </r>
    <r>
      <rPr>
        <sz val="10"/>
        <color rgb="FF534D49"/>
        <rFont val="Calibri"/>
        <family val="2"/>
        <charset val="1"/>
      </rPr>
      <t xml:space="preserve"> come stabiliti, tempo per tempo, dall’ARERA (a titolo es. le componenti tariffarie A</t>
    </r>
    <r>
      <rPr>
        <vertAlign val="subscript"/>
        <sz val="10"/>
        <color rgb="FF534D49"/>
        <rFont val="Calibri"/>
        <family val="2"/>
        <charset val="1"/>
      </rPr>
      <t xml:space="preserve">RIM</t>
    </r>
    <r>
      <rPr>
        <sz val="10"/>
        <color rgb="FF534D49"/>
        <rFont val="Calibri"/>
        <family val="2"/>
        <charset val="1"/>
      </rPr>
      <t xml:space="preserve">, A</t>
    </r>
    <r>
      <rPr>
        <vertAlign val="subscript"/>
        <sz val="10"/>
        <color rgb="FF534D49"/>
        <rFont val="Calibri"/>
        <family val="2"/>
        <charset val="1"/>
      </rPr>
      <t xml:space="preserve">SOS</t>
    </r>
    <r>
      <rPr>
        <sz val="10"/>
        <color rgb="FF534D49"/>
        <rFont val="Calibri"/>
        <family val="2"/>
        <charset val="1"/>
      </rPr>
      <t xml:space="preserve">, UC, C</t>
    </r>
    <r>
      <rPr>
        <vertAlign val="subscript"/>
        <sz val="10"/>
        <color rgb="FF534D49"/>
        <rFont val="Calibri"/>
        <family val="2"/>
        <charset val="1"/>
      </rPr>
      <t xml:space="preserve">MOR</t>
    </r>
    <r>
      <rPr>
        <sz val="10"/>
        <color rgb="FF534D49"/>
        <rFont val="Calibri"/>
        <family val="2"/>
        <charset val="1"/>
      </rPr>
      <t xml:space="preserve">). </t>
    </r>
  </si>
  <si>
    <r>
      <rPr>
        <sz val="10"/>
        <color rgb="FF534D49"/>
        <rFont val="Calibri"/>
        <family val="2"/>
        <charset val="1"/>
      </rPr>
      <t xml:space="preserve">- </t>
    </r>
    <r>
      <rPr>
        <u val="single"/>
        <sz val="10"/>
        <color rgb="FF534D49"/>
        <rFont val="Calibri"/>
        <family val="2"/>
        <charset val="1"/>
      </rPr>
      <t xml:space="preserve">le Imposte e le Addizionali</t>
    </r>
    <r>
      <rPr>
        <sz val="10"/>
        <color rgb="FF534D49"/>
        <rFont val="Calibri"/>
        <family val="2"/>
        <charset val="1"/>
      </rPr>
      <t xml:space="preserve"> previste dalla normativa vigente.</t>
    </r>
  </si>
  <si>
    <t xml:space="preserve">Si segnala che il presente configuratore rappresenta un mero strumento di ausilio diretto a fornire delle indicazioni di massima in ordine al possibile utilizzo della Convenzione da parte della singola P.A. in relazione a sue specifiche esigenze. Consip S.p.A. ed il MEF non assumono pertanto responsabilità alcuna in ordine ad eventuali errori/inesattezze contenuti nel software e/o nel foglio elettronico di calcolo che compongono il configuratore, ovvero anche ad eventuali errori nell’utilizzo di detti strumenti. Restano ferme tutte le condizioni contenute nella Convenzione e relativi allegati, alla cui attenta lettura ed esame, pertanto, si rinvia integralmente.</t>
  </si>
  <si>
    <t xml:space="preserve">torna al SOMMARIO</t>
  </si>
  <si>
    <t xml:space="preserve">Base d'Asta e Prezzi dell' Opzione Verde</t>
  </si>
  <si>
    <t xml:space="preserve">Il Fornitore, ai sensi della deliberazione ARERA ARG/elt n. 104/11 e s.m.i., tramite Garanzia d’Origine, è tenuto a certificare la produzione di Energia Verde per tutti i Punti di Prelievo per i quali sia stata attivata l’Opzione Verde per un ammontare non inferiore al consumo totale effettivo degli stessi. L’attivazione dell’Opzione Verde (OV) consente all’amministrazione l’utilizzo del marchio offerto dal rispettivo Fornitore. Il Logo verrà concesso in uso dal Fornitore per la durata della fornitura. Il corrispettivo che si applica ad ogni MWh consumato, è fisso ed invariabile per tutta la durata contrattuale. Per ulteriori informazioni si rimanda alla Convenzione, al Capitolato Tecnico e alla Guida. Informazioni sulla Garanzia d'Origine si trovano sul sito www.gse.it</t>
  </si>
  <si>
    <r>
      <rPr>
        <b val="true"/>
        <sz val="11"/>
        <color rgb="FFFFFFFF"/>
        <rFont val="Calibri"/>
        <family val="2"/>
        <charset val="1"/>
      </rPr>
      <t xml:space="preserve">Base d'Asta Opzione Verde </t>
    </r>
    <r>
      <rPr>
        <sz val="11"/>
        <color rgb="FFFFFFFF"/>
        <rFont val="Calibri"/>
        <family val="2"/>
        <charset val="1"/>
      </rPr>
      <t xml:space="preserve">(Euro/MWh)</t>
    </r>
  </si>
  <si>
    <t xml:space="preserve">Fornitore</t>
  </si>
  <si>
    <t xml:space="preserve">Lotti</t>
  </si>
  <si>
    <t xml:space="preserve">Valore Opzione (Euro/MWh)</t>
  </si>
  <si>
    <t xml:space="preserve">Marchio</t>
  </si>
  <si>
    <t xml:space="preserve">Iren Mercato S.p.A.</t>
  </si>
  <si>
    <t xml:space="preserve">Lotto 1</t>
  </si>
  <si>
    <t xml:space="preserve">Enel Energia S.p.A.</t>
  </si>
  <si>
    <t xml:space="preserve">Lotti 2, 3, 5, 7, 10, 13, 16</t>
  </si>
  <si>
    <t xml:space="preserve">AGSM Energia S.p.A.</t>
  </si>
  <si>
    <t xml:space="preserve">Lotti 11, 14, 15</t>
  </si>
  <si>
    <t xml:space="preserve">A2A Energia S.p.A.</t>
  </si>
  <si>
    <t xml:space="preserve">Lotti 4, 6, 8, 9, 12</t>
  </si>
  <si>
    <t xml:space="preserve">Hera Comm S.r.l.</t>
  </si>
  <si>
    <t xml:space="preserve">Lotto 17</t>
  </si>
  <si>
    <t xml:space="preserve">Basi d'Asta e Perdite di Rete</t>
  </si>
  <si>
    <r>
      <rPr>
        <b val="true"/>
        <sz val="11"/>
        <color rgb="FFFFFFFF"/>
        <rFont val="Calibri"/>
        <family val="2"/>
        <charset val="1"/>
      </rPr>
      <t xml:space="preserve">SPREAD a Base d'Asta </t>
    </r>
    <r>
      <rPr>
        <sz val="11"/>
        <color rgb="FFFFFFFF"/>
        <rFont val="Calibri"/>
        <family val="2"/>
        <charset val="1"/>
      </rPr>
      <t xml:space="preserve">(al netto delle perdite di rete)*</t>
    </r>
  </si>
  <si>
    <t xml:space="preserve">F1</t>
  </si>
  <si>
    <t xml:space="preserve">F2</t>
  </si>
  <si>
    <t xml:space="preserve">F3</t>
  </si>
  <si>
    <t xml:space="preserve">*Per tutte le tipologie di contratto di cui al comma 2.2 del TIT 2016-2019</t>
  </si>
  <si>
    <t xml:space="preserve">Tipologie di contratto di cui al comma 2.2 del TIT 2016-2019</t>
  </si>
  <si>
    <r>
      <rPr>
        <b val="true"/>
        <sz val="11"/>
        <color rgb="FFFFFFFF"/>
        <rFont val="Calibri"/>
        <family val="2"/>
        <charset val="1"/>
      </rPr>
      <t xml:space="preserve">Fattori percentuali di perdita di energia elettrica sulle reti con obbligo di connessione di terzi.
</t>
    </r>
    <r>
      <rPr>
        <sz val="11"/>
        <color rgb="FFFFFFFF"/>
        <rFont val="Calibri"/>
        <family val="2"/>
        <charset val="1"/>
      </rPr>
      <t xml:space="preserve">Tabella 4 del TIS - Allegato A alla Deliberazione ARERA ARG/elt 107/09 s.m.i.
</t>
    </r>
    <r>
      <rPr>
        <b val="true"/>
        <sz val="11"/>
        <color rgb="FFFFFFFF"/>
        <rFont val="Calibri"/>
        <family val="2"/>
        <charset val="1"/>
      </rPr>
      <t xml:space="preserve">    
</t>
    </r>
  </si>
  <si>
    <t xml:space="preserve">Lettera b) Utenze in bassa tensione di illuminazione pubblica</t>
  </si>
  <si>
    <t xml:space="preserve">Lettera c) Utenze in BT ricarica veicoli elettrici pubblici</t>
  </si>
  <si>
    <t xml:space="preserve">Lettera d) Altre utenze in bassa tensione</t>
  </si>
  <si>
    <t xml:space="preserve">Livello di Tensione</t>
  </si>
  <si>
    <t xml:space="preserve">Perdite (%)</t>
  </si>
  <si>
    <t xml:space="preserve">Lettera e) Utenze in media tensione di illuminazione pubblica</t>
  </si>
  <si>
    <t xml:space="preserve">380 kV</t>
  </si>
  <si>
    <t xml:space="preserve">Lettera f) Altre utenze in media tensione</t>
  </si>
  <si>
    <t xml:space="preserve">220 kV</t>
  </si>
  <si>
    <t xml:space="preserve">Lettera g) Utenze in alta tensione</t>
  </si>
  <si>
    <t xml:space="preserve">≤ 150 kV</t>
  </si>
  <si>
    <t xml:space="preserve">Lettera h) Utenze in altissima tensione &lt; 380 kV</t>
  </si>
  <si>
    <t xml:space="preserve">MT (Media Tensione)</t>
  </si>
  <si>
    <t xml:space="preserve">Lettera i) Utenze in altissima tensione  ≥ 380 kV</t>
  </si>
  <si>
    <t xml:space="preserve">BT (Bassa Tensione)</t>
  </si>
  <si>
    <t xml:space="preserve">Mese</t>
  </si>
  <si>
    <t xml:space="preserve">F0</t>
  </si>
  <si>
    <t xml:space="preserve">Euro/MWh</t>
  </si>
  <si>
    <t xml:space="preserve">Deliberazione ARERA n. 301/2012/R/eel e s.m.i. - "TIV" - Allegato A - Tabella 6: Fasce orarie</t>
  </si>
  <si>
    <t xml:space="preserve">Nei giorni dal lunedì al venerdì: dalle ore 8.00 alle ore 19.00</t>
  </si>
  <si>
    <t xml:space="preserve">Nei giorni dal lunedì al venerdì: dalle ore 7.00 alle ore 8.00 e dalle ore 19.00 alle ore 23.00</t>
  </si>
  <si>
    <t xml:space="preserve">Nei giorni di sabato: dalle ore 7.00 alle ore 23.00</t>
  </si>
  <si>
    <t xml:space="preserve">Nei giorni dal lunedì al sabato: dalle ore 00.00 alle ore 7.00 e dalle ore 23.00 dalle ore 24.00</t>
  </si>
  <si>
    <t xml:space="preserve">Nei giorni di domenica e festivi*: Tutte le ore della giornata</t>
  </si>
  <si>
    <t xml:space="preserve">* Si considerano festivi: 1 gennaio; 6 gennaio; lunedì di Pasqua; 25 Aprile; 1 maggio; 2 giugno; 15 agosto; 1 novembre; 8 dicembre; 25 dicembre; 26 dicembre</t>
  </si>
  <si>
    <t xml:space="preserve">inizio</t>
  </si>
  <si>
    <t xml:space="preserve">fine</t>
  </si>
  <si>
    <t xml:space="preserve">Lunedì</t>
  </si>
  <si>
    <t xml:space="preserve">Martedì</t>
  </si>
  <si>
    <t xml:space="preserve">Mercoledì</t>
  </si>
  <si>
    <t xml:space="preserve">Giovedì</t>
  </si>
  <si>
    <t xml:space="preserve">Venerdì</t>
  </si>
  <si>
    <t xml:space="preserve">Sabato</t>
  </si>
  <si>
    <t xml:space="preserve">Domenica</t>
  </si>
  <si>
    <t xml:space="preserve">Sconto PA Virtuose S</t>
  </si>
  <si>
    <t xml:space="preserve">0,10 Euro/MWh</t>
  </si>
  <si>
    <t xml:space="preserve">1,09 Euro/MWh</t>
  </si>
  <si>
    <t xml:space="preserve">Fascia oraria</t>
  </si>
  <si>
    <t xml:space="preserve">ΨVAR</t>
  </si>
  <si>
    <t xml:space="preserve">VAR</t>
  </si>
  <si>
    <r>
      <rPr>
        <b val="true"/>
        <sz val="10"/>
        <color rgb="FFFFFFFF"/>
        <rFont val="Arial"/>
        <family val="2"/>
        <charset val="1"/>
      </rPr>
      <t xml:space="preserve">LOTTO 1 - Prezzi Variabili al netto delle perdite di rete </t>
    </r>
    <r>
      <rPr>
        <b val="true"/>
        <i val="true"/>
        <sz val="10"/>
        <color rgb="FFFFFFFF"/>
        <rFont val="Arial"/>
        <family val="2"/>
        <charset val="1"/>
      </rPr>
      <t xml:space="preserve">(Euro/MWh)</t>
    </r>
  </si>
  <si>
    <t xml:space="preserve">0,65 Euro/MWh</t>
  </si>
  <si>
    <t xml:space="preserve">1,1 Euro/MWh</t>
  </si>
  <si>
    <r>
      <rPr>
        <b val="true"/>
        <sz val="10"/>
        <color rgb="FFFFFFFF"/>
        <rFont val="Arial"/>
        <family val="2"/>
        <charset val="1"/>
      </rPr>
      <t xml:space="preserve">LOTTO 3 - Prezzi Variabili al netto delle perdite di rete </t>
    </r>
    <r>
      <rPr>
        <b val="true"/>
        <i val="true"/>
        <sz val="10"/>
        <color rgb="FFFFFFFF"/>
        <rFont val="Arial"/>
        <family val="2"/>
        <charset val="1"/>
      </rPr>
      <t xml:space="preserve">(Euro/MWh)</t>
    </r>
  </si>
  <si>
    <t xml:space="preserve">0,9 Euro/MWh</t>
  </si>
  <si>
    <r>
      <rPr>
        <b val="true"/>
        <sz val="10"/>
        <color rgb="FFFFFFFF"/>
        <rFont val="Arial"/>
        <family val="2"/>
        <charset val="1"/>
      </rPr>
      <t xml:space="preserve">LOTTO 4 - Prezzi Variabili al netto delle perdite di rete </t>
    </r>
    <r>
      <rPr>
        <b val="true"/>
        <i val="true"/>
        <sz val="10"/>
        <color rgb="FFFFFFFF"/>
        <rFont val="Arial"/>
        <family val="2"/>
        <charset val="1"/>
      </rPr>
      <t xml:space="preserve">(Euro/MWh)</t>
    </r>
  </si>
  <si>
    <t xml:space="preserve">0,59 Euro/MWh</t>
  </si>
  <si>
    <r>
      <rPr>
        <b val="true"/>
        <sz val="10"/>
        <color rgb="FFFFFFFF"/>
        <rFont val="Arial"/>
        <family val="2"/>
        <charset val="1"/>
      </rPr>
      <t xml:space="preserve">LOTTO 5 - Prezzi Variabili al netto delle perdite di rete </t>
    </r>
    <r>
      <rPr>
        <b val="true"/>
        <i val="true"/>
        <sz val="10"/>
        <color rgb="FFFFFFFF"/>
        <rFont val="Arial"/>
        <family val="2"/>
        <charset val="1"/>
      </rPr>
      <t xml:space="preserve">(Euro/MWh)</t>
    </r>
  </si>
  <si>
    <t xml:space="preserve">0,1 Euro/MWh</t>
  </si>
  <si>
    <r>
      <rPr>
        <b val="true"/>
        <sz val="10"/>
        <color rgb="FFFFFFFF"/>
        <rFont val="Arial"/>
        <family val="2"/>
        <charset val="1"/>
      </rPr>
      <t xml:space="preserve">LOTTO 6 - Prezzi Variabili al netto delle perdite di rete </t>
    </r>
    <r>
      <rPr>
        <b val="true"/>
        <i val="true"/>
        <sz val="10"/>
        <color rgb="FFFFFFFF"/>
        <rFont val="Arial"/>
        <family val="2"/>
        <charset val="1"/>
      </rPr>
      <t xml:space="preserve">(Euro/MWh)</t>
    </r>
  </si>
  <si>
    <t xml:space="preserve">0,68 Euro/MWh</t>
  </si>
  <si>
    <t xml:space="preserve">1,10 Euro/MWh</t>
  </si>
  <si>
    <r>
      <rPr>
        <b val="true"/>
        <sz val="10"/>
        <color rgb="FFFFFFFF"/>
        <rFont val="Arial"/>
        <family val="2"/>
        <charset val="1"/>
      </rPr>
      <t xml:space="preserve">LOTTO 7 - Prezzi Variabili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</si>
  <si>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8 - Prezzi Variabili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</si>
  <si>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9 - Prezzi Variabili al netto delle perdite di rete </t>
    </r>
    <r>
      <rPr>
        <b val="true"/>
        <i val="true"/>
        <sz val="10"/>
        <color rgb="FFFFFFFF"/>
        <rFont val="Arial"/>
        <family val="2"/>
        <charset val="1"/>
      </rPr>
      <t xml:space="preserve">(Euro/MWh)</t>
    </r>
  </si>
  <si>
    <t xml:space="preserve">1,34 Euro/MWh</t>
  </si>
  <si>
    <r>
      <rPr>
        <b val="true"/>
        <sz val="10"/>
        <color rgb="FFFFFFFF"/>
        <rFont val="Arial"/>
        <family val="2"/>
        <charset val="1"/>
      </rPr>
      <t xml:space="preserve">LOTTO 10 - Prezzi Variabili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</si>
  <si>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11 - Prezzi Variabili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</si>
  <si>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12 - Prezzi Variabili al netto delle perdite di rete </t>
    </r>
    <r>
      <rPr>
        <b val="true"/>
        <i val="true"/>
        <sz val="10"/>
        <color rgb="FFFFFFFF"/>
        <rFont val="Arial"/>
        <family val="2"/>
        <charset val="1"/>
      </rPr>
      <t xml:space="preserve">(Euro/MWh)</t>
    </r>
  </si>
  <si>
    <t xml:space="preserve">3,74 Euro/MWh</t>
  </si>
  <si>
    <r>
      <rPr>
        <b val="true"/>
        <sz val="10"/>
        <color rgb="FFFFFFFF"/>
        <rFont val="Arial"/>
        <family val="2"/>
        <charset val="1"/>
      </rPr>
      <t xml:space="preserve">LOTTO 13 - Prezzi Variabili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</si>
  <si>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14 - Prezzi Variabili al netto delle perdite di rete </t>
    </r>
    <r>
      <rPr>
        <b val="true"/>
        <i val="true"/>
        <sz val="10"/>
        <color rgb="FFFFFFFF"/>
        <rFont val="Arial"/>
        <family val="2"/>
        <charset val="1"/>
      </rPr>
      <t xml:space="preserve">(Euro/MWh)</t>
    </r>
  </si>
  <si>
    <r>
      <rPr>
        <b val="true"/>
        <sz val="10"/>
        <color rgb="FFFFFFFF"/>
        <rFont val="Arial"/>
        <family val="2"/>
        <charset val="1"/>
      </rPr>
      <t xml:space="preserve">LOTTO 15 - Prezzi Variabili al netto delle perdite di rete </t>
    </r>
    <r>
      <rPr>
        <b val="true"/>
        <i val="true"/>
        <sz val="10"/>
        <color rgb="FFFFFFFF"/>
        <rFont val="Arial"/>
        <family val="2"/>
        <charset val="1"/>
      </rPr>
      <t xml:space="preserve">(Euro/MWh)</t>
    </r>
  </si>
  <si>
    <t xml:space="preserve">2,55 Euro/MWh</t>
  </si>
  <si>
    <r>
      <rPr>
        <b val="true"/>
        <sz val="10"/>
        <color rgb="FFFFFFFF"/>
        <rFont val="Arial"/>
        <family val="2"/>
        <charset val="1"/>
      </rPr>
      <t xml:space="preserve">LOTTO 16 - Prezzi Variabili al netto delle perdite di rete </t>
    </r>
    <r>
      <rPr>
        <b val="true"/>
        <i val="true"/>
        <sz val="10"/>
        <color rgb="FFFFFFFF"/>
        <rFont val="Arial"/>
        <family val="2"/>
        <charset val="1"/>
      </rPr>
      <t xml:space="preserve">(Euro/MWh)</t>
    </r>
  </si>
  <si>
    <t xml:space="preserve">0,01 Euro/MWh</t>
  </si>
  <si>
    <r>
      <rPr>
        <b val="true"/>
        <sz val="10"/>
        <color rgb="FFFFFFFF"/>
        <rFont val="Arial"/>
        <family val="2"/>
        <charset val="1"/>
      </rPr>
      <t xml:space="preserve">LOTTO 17 - Prezzi Variabili al netto delle perdite di rete </t>
    </r>
    <r>
      <rPr>
        <b val="true"/>
        <i val="true"/>
        <sz val="10"/>
        <color rgb="FFFFFFFF"/>
        <rFont val="Arial"/>
        <family val="2"/>
        <charset val="1"/>
      </rPr>
      <t xml:space="preserve">(Euro/MWh)</t>
    </r>
  </si>
</sst>
</file>

<file path=xl/styles.xml><?xml version="1.0" encoding="utf-8"?>
<styleSheet xmlns="http://schemas.openxmlformats.org/spreadsheetml/2006/main">
  <numFmts count="11">
    <numFmt numFmtId="164" formatCode="General"/>
    <numFmt numFmtId="165" formatCode="0%"/>
    <numFmt numFmtId="166" formatCode="_(&quot;L.&quot;* #,##0.00_);_(&quot;L.&quot;* \(#,##0.00\);_(&quot;L.&quot;* \-??_);_(@_)"/>
    <numFmt numFmtId="167" formatCode="0.00"/>
    <numFmt numFmtId="168" formatCode="_(&quot;€/MWh&quot;* #,##0.00_);_(&quot;€/MWh&quot;* \(#,##0.00\);_(&quot;€/MWh&quot;* \-??_);_(@_)"/>
    <numFmt numFmtId="169" formatCode="_(&quot;€/Mwh&quot;* #,##0.00_);_(&quot;€/Mwh&quot;* \(#,##0.00\);_(&quot;€/Mwh&quot;* \-??_);_(@_)"/>
    <numFmt numFmtId="170" formatCode="[$-410]MMM\-YY"/>
    <numFmt numFmtId="171" formatCode="[$-410]MMM\-YY;@"/>
    <numFmt numFmtId="172" formatCode="#,##0.00"/>
    <numFmt numFmtId="173" formatCode="H:MM;@"/>
    <numFmt numFmtId="174" formatCode="General"/>
  </numFmts>
  <fonts count="43">
    <font>
      <sz val="11"/>
      <color rgb="FF000000"/>
      <name val="Calibri"/>
      <family val="2"/>
      <charset val="1"/>
    </font>
    <font>
      <sz val="10"/>
      <name val="Arial"/>
      <family val="0"/>
    </font>
    <font>
      <sz val="10"/>
      <name val="Arial"/>
      <family val="0"/>
    </font>
    <font>
      <sz val="10"/>
      <name val="Arial"/>
      <family val="0"/>
    </font>
    <font>
      <u val="single"/>
      <sz val="10"/>
      <color rgb="FF0000FF"/>
      <name val="Arial"/>
      <family val="2"/>
      <charset val="1"/>
    </font>
    <font>
      <sz val="10"/>
      <name val="Arial"/>
      <family val="2"/>
      <charset val="1"/>
    </font>
    <font>
      <b val="true"/>
      <sz val="16"/>
      <color rgb="FF821B4C"/>
      <name val="Calibri"/>
      <family val="2"/>
      <charset val="1"/>
    </font>
    <font>
      <sz val="11"/>
      <color rgb="FF333333"/>
      <name val="Arial"/>
      <family val="2"/>
      <charset val="1"/>
    </font>
    <font>
      <b val="true"/>
      <sz val="12"/>
      <color rgb="FFFFFFFF"/>
      <name val="Calibri"/>
      <family val="2"/>
      <charset val="1"/>
    </font>
    <font>
      <b val="true"/>
      <sz val="14"/>
      <color rgb="FFFFFFFF"/>
      <name val="Calibri"/>
      <family val="2"/>
      <charset val="1"/>
    </font>
    <font>
      <b val="true"/>
      <u val="single"/>
      <sz val="14"/>
      <color rgb="FFFFFFFF"/>
      <name val="Calibri"/>
      <family val="2"/>
      <charset val="1"/>
    </font>
    <font>
      <sz val="12"/>
      <name val="Calibri"/>
      <family val="2"/>
      <charset val="1"/>
    </font>
    <font>
      <sz val="14"/>
      <name val="Calibri"/>
      <family val="2"/>
      <charset val="1"/>
    </font>
    <font>
      <sz val="12"/>
      <color rgb="FF534D49"/>
      <name val="Calibri"/>
      <family val="2"/>
      <charset val="1"/>
    </font>
    <font>
      <i val="true"/>
      <sz val="12"/>
      <color rgb="FF534D49"/>
      <name val="Calibri"/>
      <family val="2"/>
      <charset val="1"/>
    </font>
    <font>
      <b val="true"/>
      <sz val="12"/>
      <color rgb="FF666699"/>
      <name val="Calibri"/>
      <family val="2"/>
      <charset val="1"/>
    </font>
    <font>
      <sz val="10"/>
      <color rgb="FF554F4F"/>
      <name val="Calibri"/>
      <family val="2"/>
      <charset val="1"/>
    </font>
    <font>
      <sz val="10"/>
      <color rgb="FF534D49"/>
      <name val="Calibri"/>
      <family val="2"/>
      <charset val="1"/>
    </font>
    <font>
      <u val="single"/>
      <sz val="10"/>
      <color rgb="FF534D49"/>
      <name val="Calibri"/>
      <family val="2"/>
      <charset val="1"/>
    </font>
    <font>
      <b val="true"/>
      <sz val="11"/>
      <color rgb="FFFFFFFF"/>
      <name val="Calibri"/>
      <family val="2"/>
      <charset val="1"/>
    </font>
    <font>
      <vertAlign val="subscript"/>
      <sz val="10"/>
      <color rgb="FF534D49"/>
      <name val="Calibri"/>
      <family val="2"/>
      <charset val="1"/>
    </font>
    <font>
      <i val="true"/>
      <sz val="10"/>
      <color rgb="FF534D49"/>
      <name val="Calibri"/>
      <family val="2"/>
      <charset val="1"/>
    </font>
    <font>
      <b val="true"/>
      <i val="true"/>
      <sz val="11"/>
      <color rgb="FF821B4C"/>
      <name val="Calibri"/>
      <family val="2"/>
      <charset val="1"/>
    </font>
    <font>
      <sz val="11"/>
      <color rgb="FFFFFFFF"/>
      <name val="Calibri"/>
      <family val="2"/>
      <charset val="1"/>
    </font>
    <font>
      <b val="true"/>
      <i val="true"/>
      <sz val="11"/>
      <color rgb="FF534D49"/>
      <name val="Calibri"/>
      <family val="2"/>
      <charset val="1"/>
    </font>
    <font>
      <b val="true"/>
      <i val="true"/>
      <sz val="12"/>
      <color rgb="FF534D49"/>
      <name val="Calibri"/>
      <family val="2"/>
      <charset val="1"/>
    </font>
    <font>
      <b val="true"/>
      <sz val="11"/>
      <color rgb="FF000000"/>
      <name val="Calibri"/>
      <family val="2"/>
      <charset val="1"/>
    </font>
    <font>
      <i val="true"/>
      <sz val="11"/>
      <color rgb="FF534D49"/>
      <name val="Calibri"/>
      <family val="2"/>
      <charset val="1"/>
    </font>
    <font>
      <sz val="11"/>
      <color rgb="FF534D49"/>
      <name val="Calibri"/>
      <family val="2"/>
      <charset val="1"/>
    </font>
    <font>
      <b val="true"/>
      <sz val="18"/>
      <color rgb="FF534D49"/>
      <name val="Calibri"/>
      <family val="2"/>
    </font>
    <font>
      <b val="true"/>
      <sz val="10.5"/>
      <color rgb="FF534D49"/>
      <name val="Calibri"/>
      <family val="2"/>
    </font>
    <font>
      <b val="true"/>
      <sz val="12"/>
      <color rgb="FF534D49"/>
      <name val="Calibri"/>
      <family val="2"/>
    </font>
    <font>
      <b val="true"/>
      <sz val="10"/>
      <color rgb="FF534D49"/>
      <name val="Calibri"/>
      <family val="2"/>
    </font>
    <font>
      <sz val="10"/>
      <color rgb="FF534D49"/>
      <name val="Calibri"/>
      <family val="2"/>
    </font>
    <font>
      <b val="true"/>
      <sz val="11"/>
      <color rgb="FF534D49"/>
      <name val="Calibri"/>
      <family val="2"/>
      <charset val="1"/>
    </font>
    <font>
      <i val="true"/>
      <sz val="9"/>
      <color rgb="FF534D49"/>
      <name val="Calibri"/>
      <family val="2"/>
      <charset val="1"/>
    </font>
    <font>
      <b val="true"/>
      <i val="true"/>
      <sz val="11"/>
      <color rgb="FFFFFFFF"/>
      <name val="Calibri"/>
      <family val="2"/>
      <charset val="1"/>
    </font>
    <font>
      <b val="true"/>
      <i val="true"/>
      <sz val="10"/>
      <color rgb="FFFFFFFF"/>
      <name val="Arial"/>
      <family val="2"/>
      <charset val="1"/>
    </font>
    <font>
      <b val="true"/>
      <i val="true"/>
      <sz val="10"/>
      <color rgb="FF534D49"/>
      <name val="Arial"/>
      <family val="2"/>
      <charset val="1"/>
    </font>
    <font>
      <b val="true"/>
      <sz val="10"/>
      <color rgb="FF534D49"/>
      <name val="Arial"/>
      <family val="2"/>
      <charset val="1"/>
    </font>
    <font>
      <b val="true"/>
      <sz val="12"/>
      <color rgb="FF534D49"/>
      <name val="Calibri"/>
      <family val="2"/>
      <charset val="1"/>
    </font>
    <font>
      <b val="true"/>
      <sz val="10"/>
      <color rgb="FFFFFFFF"/>
      <name val="Calibri"/>
      <family val="2"/>
      <charset val="1"/>
    </font>
    <font>
      <b val="true"/>
      <sz val="10"/>
      <color rgb="FFFFFFFF"/>
      <name val="Arial"/>
      <family val="2"/>
      <charset val="1"/>
    </font>
  </fonts>
  <fills count="6">
    <fill>
      <patternFill patternType="none"/>
    </fill>
    <fill>
      <patternFill patternType="gray125"/>
    </fill>
    <fill>
      <patternFill patternType="solid">
        <fgColor rgb="FFFFFFFF"/>
        <bgColor rgb="FFF2F2F2"/>
      </patternFill>
    </fill>
    <fill>
      <patternFill patternType="solid">
        <fgColor rgb="FF821B4C"/>
        <bgColor rgb="FF993366"/>
      </patternFill>
    </fill>
    <fill>
      <patternFill patternType="solid">
        <fgColor rgb="FFF2F2F2"/>
        <bgColor rgb="FFFFFFFF"/>
      </patternFill>
    </fill>
    <fill>
      <patternFill patternType="solid">
        <fgColor rgb="FFBFBFBF"/>
        <bgColor rgb="FFC3D69B"/>
      </patternFill>
    </fill>
  </fills>
  <borders count="60">
    <border diagonalUp="false" diagonalDown="false">
      <left/>
      <right/>
      <top/>
      <bottom/>
      <diagonal/>
    </border>
    <border diagonalUp="false" diagonalDown="false">
      <left style="medium">
        <color rgb="FFBFBFBF"/>
      </left>
      <right/>
      <top style="medium">
        <color rgb="FFBFBFBF"/>
      </top>
      <bottom/>
      <diagonal/>
    </border>
    <border diagonalUp="false" diagonalDown="false">
      <left/>
      <right/>
      <top style="medium">
        <color rgb="FFBFBFBF"/>
      </top>
      <bottom/>
      <diagonal/>
    </border>
    <border diagonalUp="false" diagonalDown="false">
      <left/>
      <right style="medium">
        <color rgb="FFBFBFBF"/>
      </right>
      <top style="medium">
        <color rgb="FFBFBFBF"/>
      </top>
      <bottom/>
      <diagonal/>
    </border>
    <border diagonalUp="false" diagonalDown="false">
      <left style="medium">
        <color rgb="FFBFBFBF"/>
      </left>
      <right/>
      <top/>
      <bottom/>
      <diagonal/>
    </border>
    <border diagonalUp="false" diagonalDown="false">
      <left/>
      <right style="medium">
        <color rgb="FFBFBFBF"/>
      </right>
      <top/>
      <bottom/>
      <diagonal/>
    </border>
    <border diagonalUp="false" diagonalDown="false">
      <left style="medium">
        <color rgb="FFBFBFBF"/>
      </left>
      <right/>
      <top/>
      <bottom style="medium">
        <color rgb="FFBFBFBF"/>
      </bottom>
      <diagonal/>
    </border>
    <border diagonalUp="false" diagonalDown="false">
      <left/>
      <right/>
      <top/>
      <bottom style="medium">
        <color rgb="FFBFBFBF"/>
      </bottom>
      <diagonal/>
    </border>
    <border diagonalUp="false" diagonalDown="false">
      <left/>
      <right style="medium">
        <color rgb="FFBFBFBF"/>
      </right>
      <top/>
      <bottom style="medium">
        <color rgb="FFBFBFBF"/>
      </bottom>
      <diagonal/>
    </border>
    <border diagonalUp="false" diagonalDown="false">
      <left/>
      <right style="medium">
        <color rgb="FFD9D9D9"/>
      </right>
      <top style="medium">
        <color rgb="FFD9D9D9"/>
      </top>
      <bottom/>
      <diagonal/>
    </border>
    <border diagonalUp="false" diagonalDown="false">
      <left style="medium">
        <color rgb="FFD9D9D9"/>
      </left>
      <right style="medium">
        <color rgb="FFD9D9D9"/>
      </right>
      <top/>
      <bottom style="medium">
        <color rgb="FFD9D9D9"/>
      </bottom>
      <diagonal/>
    </border>
    <border diagonalUp="false" diagonalDown="false">
      <left/>
      <right style="medium">
        <color rgb="FFD9D9D9"/>
      </right>
      <top/>
      <bottom style="medium">
        <color rgb="FFD9D9D9"/>
      </bottom>
      <diagonal/>
    </border>
    <border diagonalUp="false" diagonalDown="false">
      <left style="medium">
        <color rgb="FFD9D9D9"/>
      </left>
      <right style="medium">
        <color rgb="FFD9D9D9"/>
      </right>
      <top style="medium">
        <color rgb="FFD9D9D9"/>
      </top>
      <bottom style="medium">
        <color rgb="FFD9D9D9"/>
      </bottom>
      <diagonal/>
    </border>
    <border diagonalUp="false" diagonalDown="false">
      <left/>
      <right/>
      <top style="medium">
        <color rgb="FFD9D9D9"/>
      </top>
      <bottom/>
      <diagonal/>
    </border>
    <border diagonalUp="false" diagonalDown="false">
      <left style="medium">
        <color rgb="FF821B4C"/>
      </left>
      <right style="medium">
        <color rgb="FF821B4C"/>
      </right>
      <top style="medium">
        <color rgb="FF821B4C"/>
      </top>
      <bottom style="medium">
        <color rgb="FF821B4C"/>
      </bottom>
      <diagonal/>
    </border>
    <border diagonalUp="false" diagonalDown="false">
      <left style="medium">
        <color rgb="FF821B4C"/>
      </left>
      <right/>
      <top style="medium">
        <color rgb="FF821B4C"/>
      </top>
      <bottom style="medium">
        <color rgb="FF821B4C"/>
      </bottom>
      <diagonal/>
    </border>
    <border diagonalUp="false" diagonalDown="false">
      <left style="medium">
        <color rgb="FFFFFFFF"/>
      </left>
      <right style="medium">
        <color rgb="FFFFFFFF"/>
      </right>
      <top style="medium">
        <color rgb="FFFFFFFF"/>
      </top>
      <bottom/>
      <diagonal/>
    </border>
    <border diagonalUp="false" diagonalDown="false">
      <left style="medium">
        <color rgb="FFFFFFFF"/>
      </left>
      <right style="medium">
        <color rgb="FFFFFFFF"/>
      </right>
      <top style="medium">
        <color rgb="FFFFFFFF"/>
      </top>
      <bottom style="medium">
        <color rgb="FFFFFFFF"/>
      </bottom>
      <diagonal/>
    </border>
    <border diagonalUp="false" diagonalDown="false">
      <left/>
      <right/>
      <top/>
      <bottom style="medium">
        <color rgb="FFD9D9D9"/>
      </bottom>
      <diagonal/>
    </border>
    <border diagonalUp="false" diagonalDown="false">
      <left style="medium">
        <color rgb="FFFFFFFF"/>
      </left>
      <right/>
      <top/>
      <bottom/>
      <diagonal/>
    </border>
    <border diagonalUp="false" diagonalDown="false">
      <left/>
      <right/>
      <top/>
      <bottom style="medium">
        <color rgb="FFFFFFFF"/>
      </bottom>
      <diagonal/>
    </border>
    <border diagonalUp="false" diagonalDown="false">
      <left/>
      <right style="medium">
        <color rgb="FFFFFFFF"/>
      </right>
      <top style="medium">
        <color rgb="FFFFFFFF"/>
      </top>
      <bottom/>
      <diagonal/>
    </border>
    <border diagonalUp="false" diagonalDown="false">
      <left style="thin">
        <color rgb="FFBFBFBF"/>
      </left>
      <right style="thin">
        <color rgb="FFBFBFBF"/>
      </right>
      <top style="thin">
        <color rgb="FFBFBFBF"/>
      </top>
      <bottom style="thin">
        <color rgb="FFBFBFBF"/>
      </bottom>
      <diagonal/>
    </border>
    <border diagonalUp="false" diagonalDown="false">
      <left style="thin">
        <color rgb="FFBFBFBF"/>
      </left>
      <right style="thin">
        <color rgb="FFBFBFBF"/>
      </right>
      <top style="thin">
        <color rgb="FFBFBFBF"/>
      </top>
      <bottom/>
      <diagonal/>
    </border>
    <border diagonalUp="false" diagonalDown="false">
      <left style="thin">
        <color rgb="FFD9D9D9"/>
      </left>
      <right style="thin">
        <color rgb="FFD9D9D9"/>
      </right>
      <top style="thin">
        <color rgb="FFD9D9D9"/>
      </top>
      <bottom style="thin">
        <color rgb="FFD9D9D9"/>
      </bottom>
      <diagonal/>
    </border>
    <border diagonalUp="false" diagonalDown="false">
      <left style="medium">
        <color rgb="FFBFBFBF"/>
      </left>
      <right style="thin">
        <color rgb="FFBFBFBF"/>
      </right>
      <top style="medium">
        <color rgb="FFBFBFBF"/>
      </top>
      <bottom style="medium">
        <color rgb="FFBFBFBF"/>
      </bottom>
      <diagonal/>
    </border>
    <border diagonalUp="false" diagonalDown="false">
      <left style="thin">
        <color rgb="FFBFBFBF"/>
      </left>
      <right style="thin">
        <color rgb="FFBFBFBF"/>
      </right>
      <top style="medium">
        <color rgb="FFBFBFBF"/>
      </top>
      <bottom style="medium">
        <color rgb="FFBFBFBF"/>
      </bottom>
      <diagonal/>
    </border>
    <border diagonalUp="false" diagonalDown="false">
      <left style="thin">
        <color rgb="FFBFBFBF"/>
      </left>
      <right style="medium">
        <color rgb="FFBFBFBF"/>
      </right>
      <top style="medium">
        <color rgb="FFBFBFBF"/>
      </top>
      <bottom style="medium">
        <color rgb="FFBFBFBF"/>
      </bottom>
      <diagonal/>
    </border>
    <border diagonalUp="false" diagonalDown="false">
      <left style="medium">
        <color rgb="FFBFBFBF"/>
      </left>
      <right style="thin">
        <color rgb="FFBFBFBF"/>
      </right>
      <top/>
      <bottom style="thin">
        <color rgb="FFBFBFBF"/>
      </bottom>
      <diagonal/>
    </border>
    <border diagonalUp="false" diagonalDown="false">
      <left style="thin">
        <color rgb="FFBFBFBF"/>
      </left>
      <right style="thin">
        <color rgb="FFBFBFBF"/>
      </right>
      <top/>
      <bottom style="thin">
        <color rgb="FFBFBFBF"/>
      </bottom>
      <diagonal/>
    </border>
    <border diagonalUp="false" diagonalDown="false">
      <left style="thin">
        <color rgb="FFBFBFBF"/>
      </left>
      <right style="medium">
        <color rgb="FFBFBFBF"/>
      </right>
      <top/>
      <bottom style="thin">
        <color rgb="FFBFBFBF"/>
      </bottom>
      <diagonal/>
    </border>
    <border diagonalUp="false" diagonalDown="false">
      <left style="medium">
        <color rgb="FFBFBFBF"/>
      </left>
      <right style="thin">
        <color rgb="FFBFBFBF"/>
      </right>
      <top style="thin">
        <color rgb="FFBFBFBF"/>
      </top>
      <bottom style="thin">
        <color rgb="FFBFBFBF"/>
      </bottom>
      <diagonal/>
    </border>
    <border diagonalUp="false" diagonalDown="false">
      <left style="thin">
        <color rgb="FFBFBFBF"/>
      </left>
      <right style="medium">
        <color rgb="FFBFBFBF"/>
      </right>
      <top style="thin">
        <color rgb="FFBFBFBF"/>
      </top>
      <bottom style="thin">
        <color rgb="FFBFBFBF"/>
      </bottom>
      <diagonal/>
    </border>
    <border diagonalUp="false" diagonalDown="false">
      <left style="medium">
        <color rgb="FFBFBFBF"/>
      </left>
      <right style="thin">
        <color rgb="FFBFBFBF"/>
      </right>
      <top style="thin">
        <color rgb="FFBFBFBF"/>
      </top>
      <bottom style="medium">
        <color rgb="FFBFBFBF"/>
      </bottom>
      <diagonal/>
    </border>
    <border diagonalUp="false" diagonalDown="false">
      <left style="thin">
        <color rgb="FFBFBFBF"/>
      </left>
      <right style="thin">
        <color rgb="FFBFBFBF"/>
      </right>
      <top style="thin">
        <color rgb="FFBFBFBF"/>
      </top>
      <bottom style="medium">
        <color rgb="FFBFBFBF"/>
      </bottom>
      <diagonal/>
    </border>
    <border diagonalUp="false" diagonalDown="false">
      <left style="thin">
        <color rgb="FFBFBFBF"/>
      </left>
      <right style="medium">
        <color rgb="FFBFBFBF"/>
      </right>
      <top style="thin">
        <color rgb="FFBFBFBF"/>
      </top>
      <bottom style="medium">
        <color rgb="FFBFBFBF"/>
      </bottom>
      <diagonal/>
    </border>
    <border diagonalUp="false" diagonalDown="false">
      <left style="medium">
        <color rgb="FFD9D9D9"/>
      </left>
      <right/>
      <top style="medium">
        <color rgb="FFD9D9D9"/>
      </top>
      <bottom/>
      <diagonal/>
    </border>
    <border diagonalUp="false" diagonalDown="false">
      <left/>
      <right style="medium">
        <color rgb="FFF2F2F2"/>
      </right>
      <top style="medium">
        <color rgb="FFF2F2F2"/>
      </top>
      <bottom/>
      <diagonal/>
    </border>
    <border diagonalUp="false" diagonalDown="false">
      <left style="medium">
        <color rgb="FFD9D9D9"/>
      </left>
      <right/>
      <top/>
      <bottom style="medium">
        <color rgb="FFD9D9D9"/>
      </bottom>
      <diagonal/>
    </border>
    <border diagonalUp="false" diagonalDown="false">
      <left/>
      <right style="medium">
        <color rgb="FFF2F2F2"/>
      </right>
      <top/>
      <bottom/>
      <diagonal/>
    </border>
    <border diagonalUp="false" diagonalDown="false">
      <left style="medium">
        <color rgb="FFF2F2F2"/>
      </left>
      <right/>
      <top/>
      <bottom style="medium">
        <color rgb="FFF2F2F2"/>
      </bottom>
      <diagonal/>
    </border>
    <border diagonalUp="false" diagonalDown="false">
      <left/>
      <right/>
      <top/>
      <bottom style="medium">
        <color rgb="FFF2F2F2"/>
      </bottom>
      <diagonal/>
    </border>
    <border diagonalUp="false" diagonalDown="false">
      <left/>
      <right style="medium">
        <color rgb="FFF2F2F2"/>
      </right>
      <top/>
      <bottom style="medium">
        <color rgb="FFF2F2F2"/>
      </bottom>
      <diagonal/>
    </border>
    <border diagonalUp="false" diagonalDown="false">
      <left/>
      <right style="medium">
        <color rgb="FFD9D9D9"/>
      </right>
      <top/>
      <bottom/>
      <diagonal/>
    </border>
    <border diagonalUp="false" diagonalDown="false">
      <left style="thin">
        <color rgb="FFF2F2F2"/>
      </left>
      <right style="thin">
        <color rgb="FFF2F2F2"/>
      </right>
      <top style="thin">
        <color rgb="FFF2F2F2"/>
      </top>
      <bottom style="thin">
        <color rgb="FFF2F2F2"/>
      </bottom>
      <diagonal/>
    </border>
    <border diagonalUp="false" diagonalDown="false">
      <left/>
      <right style="thin">
        <color rgb="FF534D49"/>
      </right>
      <top style="thin">
        <color rgb="FF534D49"/>
      </top>
      <bottom style="thin">
        <color rgb="FF534D49"/>
      </bottom>
      <diagonal/>
    </border>
    <border diagonalUp="false" diagonalDown="false">
      <left style="thin"/>
      <right/>
      <top/>
      <bottom style="thin">
        <color rgb="FFD9D9D9"/>
      </bottom>
      <diagonal/>
    </border>
    <border diagonalUp="false" diagonalDown="false">
      <left style="medium">
        <color rgb="FFFFFFFF"/>
      </left>
      <right style="medium">
        <color rgb="FFFFFFFF"/>
      </right>
      <top/>
      <bottom style="thin">
        <color rgb="FFD9D9D9"/>
      </bottom>
      <diagonal/>
    </border>
    <border diagonalUp="false" diagonalDown="false">
      <left style="thin"/>
      <right style="thin"/>
      <top/>
      <bottom/>
      <diagonal/>
    </border>
    <border diagonalUp="false" diagonalDown="false">
      <left style="hair"/>
      <right style="hair"/>
      <top/>
      <bottom style="thin"/>
      <diagonal/>
    </border>
    <border diagonalUp="false" diagonalDown="false">
      <left style="medium">
        <color rgb="FFFFFFFF"/>
      </left>
      <right style="medium">
        <color rgb="FFFFFFFF"/>
      </right>
      <top/>
      <bottom style="thin"/>
      <diagonal/>
    </border>
    <border diagonalUp="false" diagonalDown="false">
      <left style="thin"/>
      <right style="thin"/>
      <top style="thin">
        <color rgb="FFFFFFFF"/>
      </top>
      <bottom/>
      <diagonal/>
    </border>
    <border diagonalUp="false" diagonalDown="false">
      <left style="hair"/>
      <right style="hair"/>
      <top style="thin"/>
      <bottom style="hair"/>
      <diagonal/>
    </border>
    <border diagonalUp="false" diagonalDown="false">
      <left style="medium">
        <color rgb="FFFFFFFF"/>
      </left>
      <right style="medium">
        <color rgb="FFFFFFFF"/>
      </right>
      <top style="thin"/>
      <bottom style="hair"/>
      <diagonal/>
    </border>
    <border diagonalUp="false" diagonalDown="false">
      <left style="hair"/>
      <right style="hair"/>
      <top style="hair"/>
      <bottom style="hair"/>
      <diagonal/>
    </border>
    <border diagonalUp="false" diagonalDown="false">
      <left style="medium">
        <color rgb="FFFFFFFF"/>
      </left>
      <right style="medium">
        <color rgb="FFFFFFFF"/>
      </right>
      <top style="hair"/>
      <bottom style="hair"/>
      <diagonal/>
    </border>
    <border diagonalUp="false" diagonalDown="false">
      <left style="hair"/>
      <right style="hair"/>
      <top style="hair"/>
      <bottom style="thin"/>
      <diagonal/>
    </border>
    <border diagonalUp="false" diagonalDown="false">
      <left style="medium">
        <color rgb="FFFFFFFF"/>
      </left>
      <right style="medium">
        <color rgb="FFFFFFFF"/>
      </right>
      <top style="hair"/>
      <bottom style="medium">
        <color rgb="FFFFFFFF"/>
      </bottom>
      <diagonal/>
    </border>
    <border diagonalUp="false" diagonalDown="false">
      <left style="thin"/>
      <right/>
      <top style="thin"/>
      <bottom/>
      <diagonal/>
    </border>
    <border diagonalUp="false" diagonalDown="false">
      <left style="thin"/>
      <right style="thin"/>
      <top style="thin">
        <color rgb="FFFFFFFF"/>
      </top>
      <bottom style="thin"/>
      <diagonal/>
    </border>
  </borders>
  <cellStyleXfs count="33">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cellStyleXfs>
  <cellXfs count="162">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2" borderId="1" xfId="0" applyFont="false" applyBorder="true" applyAlignment="false" applyProtection="false">
      <alignment horizontal="general" vertical="bottom" textRotation="0" wrapText="false" indent="0" shrinkToFit="false"/>
      <protection locked="true" hidden="false"/>
    </xf>
    <xf numFmtId="164" fontId="0" fillId="2" borderId="2" xfId="0" applyFont="false" applyBorder="true" applyAlignment="false" applyProtection="false">
      <alignment horizontal="general" vertical="bottom" textRotation="0" wrapText="false" indent="0" shrinkToFit="false"/>
      <protection locked="true" hidden="false"/>
    </xf>
    <xf numFmtId="164" fontId="0" fillId="2" borderId="3" xfId="0" applyFont="false" applyBorder="true" applyAlignment="false" applyProtection="false">
      <alignment horizontal="general" vertical="bottom" textRotation="0" wrapText="false" indent="0" shrinkToFit="false"/>
      <protection locked="true" hidden="false"/>
    </xf>
    <xf numFmtId="164" fontId="0" fillId="2" borderId="4" xfId="0" applyFont="false" applyBorder="true" applyAlignment="false" applyProtection="false">
      <alignment horizontal="general" vertical="bottom" textRotation="0" wrapText="false" indent="0" shrinkToFit="false"/>
      <protection locked="true" hidden="false"/>
    </xf>
    <xf numFmtId="164" fontId="0" fillId="2" borderId="0" xfId="0" applyFont="false" applyBorder="true" applyAlignment="false" applyProtection="false">
      <alignment horizontal="general" vertical="bottom" textRotation="0" wrapText="false" indent="0" shrinkToFit="false"/>
      <protection locked="true" hidden="false"/>
    </xf>
    <xf numFmtId="164" fontId="0" fillId="2" borderId="5" xfId="0" applyFont="false" applyBorder="true" applyAlignment="false" applyProtection="false">
      <alignment horizontal="general" vertical="bottom" textRotation="0" wrapText="false" indent="0" shrinkToFit="false"/>
      <protection locked="true" hidden="false"/>
    </xf>
    <xf numFmtId="164" fontId="0" fillId="2" borderId="6" xfId="0" applyFont="false" applyBorder="true" applyAlignment="false" applyProtection="false">
      <alignment horizontal="general" vertical="bottom" textRotation="0" wrapText="false" indent="0" shrinkToFit="false"/>
      <protection locked="true" hidden="false"/>
    </xf>
    <xf numFmtId="164" fontId="0" fillId="2" borderId="7" xfId="0" applyFont="false" applyBorder="true" applyAlignment="false" applyProtection="false">
      <alignment horizontal="general" vertical="bottom" textRotation="0" wrapText="false" indent="0" shrinkToFit="false"/>
      <protection locked="true" hidden="false"/>
    </xf>
    <xf numFmtId="164" fontId="0" fillId="2" borderId="8" xfId="0" applyFont="false" applyBorder="tru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3" borderId="9" xfId="0" applyFont="true" applyBorder="true" applyAlignment="true" applyProtection="false">
      <alignment horizontal="center" vertical="center" textRotation="0" wrapText="true" indent="0" shrinkToFit="false"/>
      <protection locked="true" hidden="false"/>
    </xf>
    <xf numFmtId="164" fontId="5" fillId="0" borderId="0" xfId="29" applyFont="false" applyBorder="false" applyAlignment="false" applyProtection="false">
      <alignment horizontal="general" vertical="bottom" textRotation="0" wrapText="false" indent="0" shrinkToFit="false"/>
      <protection locked="true" hidden="false"/>
    </xf>
    <xf numFmtId="164" fontId="11" fillId="0" borderId="0" xfId="29" applyFont="true" applyBorder="false" applyAlignment="false" applyProtection="false">
      <alignment horizontal="general" vertical="bottom" textRotation="0" wrapText="false" indent="0" shrinkToFit="false"/>
      <protection locked="true" hidden="false"/>
    </xf>
    <xf numFmtId="164" fontId="12" fillId="0" borderId="0" xfId="29" applyFont="true" applyBorder="false" applyAlignment="false" applyProtection="false">
      <alignment horizontal="general" vertical="bottom" textRotation="0" wrapText="false" indent="0" shrinkToFit="false"/>
      <protection locked="true" hidden="false"/>
    </xf>
    <xf numFmtId="164" fontId="12" fillId="2" borderId="0" xfId="29" applyFont="true" applyBorder="false" applyAlignment="false" applyProtection="false">
      <alignment horizontal="general" vertical="bottom" textRotation="0" wrapText="false" indent="0" shrinkToFit="false"/>
      <protection locked="true" hidden="false"/>
    </xf>
    <xf numFmtId="164" fontId="12" fillId="2" borderId="0" xfId="29" applyFont="true" applyBorder="true" applyAlignment="false" applyProtection="false">
      <alignment horizontal="general" vertical="bottom" textRotation="0" wrapText="false" indent="0" shrinkToFit="false"/>
      <protection locked="true" hidden="false"/>
    </xf>
    <xf numFmtId="164" fontId="9" fillId="3" borderId="9" xfId="0" applyFont="true" applyBorder="true" applyAlignment="true" applyProtection="false">
      <alignment horizontal="center" vertical="center" textRotation="0" wrapText="true" indent="0" shrinkToFit="false"/>
      <protection locked="true" hidden="false"/>
    </xf>
    <xf numFmtId="164" fontId="13" fillId="0" borderId="10" xfId="0" applyFont="true" applyBorder="true" applyAlignment="true" applyProtection="false">
      <alignment horizontal="center" vertical="center" textRotation="0" wrapText="true" indent="0" shrinkToFit="false"/>
      <protection locked="true" hidden="false"/>
    </xf>
    <xf numFmtId="164" fontId="13" fillId="0" borderId="11" xfId="0" applyFont="true" applyBorder="true" applyAlignment="true" applyProtection="false">
      <alignment horizontal="center" vertical="center" textRotation="0" wrapText="true" indent="0" shrinkToFit="false"/>
      <protection locked="true" hidden="false"/>
    </xf>
    <xf numFmtId="164" fontId="15" fillId="2" borderId="0" xfId="29" applyFont="true" applyBorder="false" applyAlignment="true" applyProtection="false">
      <alignment horizontal="general" vertical="center" textRotation="0" wrapText="false" indent="0" shrinkToFit="false"/>
      <protection locked="true" hidden="false"/>
    </xf>
    <xf numFmtId="164" fontId="13" fillId="4" borderId="12" xfId="0" applyFont="true" applyBorder="true" applyAlignment="true" applyProtection="false">
      <alignment horizontal="center" vertical="center" textRotation="0" wrapText="true" indent="0" shrinkToFit="false"/>
      <protection locked="true" hidden="false"/>
    </xf>
    <xf numFmtId="164" fontId="13" fillId="0" borderId="12" xfId="0" applyFont="true" applyBorder="true" applyAlignment="true" applyProtection="false">
      <alignment horizontal="center" vertical="center" textRotation="0" wrapText="true" indent="0" shrinkToFit="false"/>
      <protection locked="true" hidden="false"/>
    </xf>
    <xf numFmtId="164" fontId="16" fillId="2" borderId="0" xfId="29" applyFont="true" applyBorder="false" applyAlignment="false" applyProtection="false">
      <alignment horizontal="general" vertical="bottom" textRotation="0" wrapText="false" indent="0" shrinkToFit="false"/>
      <protection locked="true" hidden="false"/>
    </xf>
    <xf numFmtId="164" fontId="16" fillId="2" borderId="0" xfId="29" applyFont="true" applyBorder="true" applyAlignment="false" applyProtection="false">
      <alignment horizontal="general" vertical="bottom" textRotation="0" wrapText="false" indent="0" shrinkToFit="false"/>
      <protection locked="true" hidden="false"/>
    </xf>
    <xf numFmtId="164" fontId="17" fillId="2" borderId="0" xfId="29" applyFont="true" applyBorder="false" applyAlignment="false" applyProtection="false">
      <alignment horizontal="general" vertical="bottom" textRotation="0" wrapText="false" indent="0" shrinkToFit="false"/>
      <protection locked="true" hidden="false"/>
    </xf>
    <xf numFmtId="164" fontId="19" fillId="3" borderId="13" xfId="20" applyFont="true" applyBorder="true" applyAlignment="true" applyProtection="true">
      <alignment horizontal="center" vertical="center" textRotation="0" wrapText="true" indent="0" shrinkToFit="false"/>
      <protection locked="true" hidden="false"/>
    </xf>
    <xf numFmtId="164" fontId="16" fillId="2" borderId="0" xfId="29" applyFont="true" applyBorder="false" applyAlignment="true" applyProtection="false">
      <alignment horizontal="general" vertical="bottom" textRotation="0" wrapText="false" indent="0" shrinkToFit="false"/>
      <protection locked="true" hidden="false"/>
    </xf>
    <xf numFmtId="164" fontId="21" fillId="2" borderId="0" xfId="29" applyFont="true" applyBorder="true" applyAlignment="true" applyProtection="false">
      <alignment horizontal="justify" vertical="bottom"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0" fillId="2" borderId="1" xfId="0" applyFont="false" applyBorder="true" applyAlignment="true" applyProtection="false">
      <alignment horizontal="general" vertical="center" textRotation="0" wrapText="false" indent="0" shrinkToFit="false"/>
      <protection locked="true" hidden="false"/>
    </xf>
    <xf numFmtId="164" fontId="0" fillId="2" borderId="2" xfId="0" applyFont="false" applyBorder="true" applyAlignment="true" applyProtection="false">
      <alignment horizontal="general" vertical="center" textRotation="0" wrapText="false" indent="0" shrinkToFit="false"/>
      <protection locked="true" hidden="false"/>
    </xf>
    <xf numFmtId="164" fontId="0" fillId="2" borderId="3" xfId="0" applyFont="false" applyBorder="true" applyAlignment="true" applyProtection="false">
      <alignment horizontal="general" vertical="center" textRotation="0" wrapText="false" indent="0" shrinkToFit="false"/>
      <protection locked="true" hidden="false"/>
    </xf>
    <xf numFmtId="164" fontId="22" fillId="0" borderId="14" xfId="20" applyFont="true" applyBorder="true" applyAlignment="true" applyProtection="true">
      <alignment horizontal="center" vertical="center" textRotation="0" wrapText="true" indent="0" shrinkToFit="false"/>
      <protection locked="true" hidden="false"/>
    </xf>
    <xf numFmtId="164" fontId="0" fillId="2" borderId="4" xfId="0" applyFont="false" applyBorder="true" applyAlignment="true" applyProtection="false">
      <alignment horizontal="general" vertical="center" textRotation="0" wrapText="false" indent="0" shrinkToFit="false"/>
      <protection locked="true" hidden="false"/>
    </xf>
    <xf numFmtId="164" fontId="0" fillId="2" borderId="0" xfId="0" applyFont="false" applyBorder="true" applyAlignment="true" applyProtection="false">
      <alignment horizontal="general" vertical="center" textRotation="0" wrapText="false" indent="0" shrinkToFit="false"/>
      <protection locked="true" hidden="false"/>
    </xf>
    <xf numFmtId="164" fontId="0" fillId="2" borderId="5" xfId="0" applyFont="false" applyBorder="true" applyAlignment="true" applyProtection="false">
      <alignment horizontal="general" vertical="center" textRotation="0" wrapText="false" indent="0" shrinkToFit="false"/>
      <protection locked="true" hidden="false"/>
    </xf>
    <xf numFmtId="164" fontId="0" fillId="2" borderId="6" xfId="0" applyFont="false" applyBorder="true" applyAlignment="true" applyProtection="false">
      <alignment horizontal="general" vertical="center" textRotation="0" wrapText="false" indent="0" shrinkToFit="false"/>
      <protection locked="true" hidden="false"/>
    </xf>
    <xf numFmtId="164" fontId="0" fillId="2" borderId="7" xfId="0" applyFont="false" applyBorder="true" applyAlignment="true" applyProtection="false">
      <alignment horizontal="general" vertical="center" textRotation="0" wrapText="false" indent="0" shrinkToFit="false"/>
      <protection locked="true" hidden="false"/>
    </xf>
    <xf numFmtId="164" fontId="0" fillId="2" borderId="8" xfId="0" applyFont="false" applyBorder="true" applyAlignment="true" applyProtection="false">
      <alignment horizontal="general" vertical="center"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5" fillId="0" borderId="0" xfId="29" applyFont="false" applyBorder="false" applyAlignment="true" applyProtection="false">
      <alignment horizontal="general" vertical="center" textRotation="0" wrapText="false" indent="0" shrinkToFit="false"/>
      <protection locked="true" hidden="false"/>
    </xf>
    <xf numFmtId="164" fontId="17" fillId="0" borderId="14" xfId="0" applyFont="true" applyBorder="true" applyAlignment="true" applyProtection="false">
      <alignment horizontal="center" vertical="center" textRotation="0" wrapText="true" indent="0" shrinkToFit="false"/>
      <protection locked="true" hidden="false"/>
    </xf>
    <xf numFmtId="164" fontId="19" fillId="3" borderId="15" xfId="26" applyFont="true" applyBorder="true" applyAlignment="true" applyProtection="false">
      <alignment horizontal="center" vertical="center" textRotation="0" wrapText="false" indent="0" shrinkToFit="false"/>
      <protection locked="true" hidden="false"/>
    </xf>
    <xf numFmtId="167" fontId="24" fillId="2" borderId="14" xfId="26" applyFont="true" applyBorder="true" applyAlignment="true" applyProtection="false">
      <alignment horizontal="general" vertical="center" textRotation="0" wrapText="false" indent="0" shrinkToFit="false"/>
      <protection locked="true" hidden="false"/>
    </xf>
    <xf numFmtId="164" fontId="19" fillId="3" borderId="0" xfId="0" applyFont="true" applyBorder="true" applyAlignment="true" applyProtection="false">
      <alignment horizontal="center" vertical="center" textRotation="0" wrapText="false" indent="0" shrinkToFit="false"/>
      <protection locked="true" hidden="false"/>
    </xf>
    <xf numFmtId="164" fontId="19" fillId="3" borderId="0" xfId="0" applyFont="true" applyBorder="true" applyAlignment="true" applyProtection="false">
      <alignment horizontal="center" vertical="center" textRotation="0" wrapText="true" indent="0" shrinkToFit="false"/>
      <protection locked="true" hidden="false"/>
    </xf>
    <xf numFmtId="164" fontId="25" fillId="0" borderId="14" xfId="0" applyFont="true" applyBorder="true" applyAlignment="true" applyProtection="false">
      <alignment horizontal="center" vertical="center" textRotation="0" wrapText="false" indent="0" shrinkToFit="false"/>
      <protection locked="true" hidden="false"/>
    </xf>
    <xf numFmtId="164" fontId="26" fillId="0" borderId="0" xfId="0" applyFont="true" applyBorder="false" applyAlignment="true" applyProtection="false">
      <alignment horizontal="general" vertical="center" textRotation="0" wrapText="false" indent="0" shrinkToFit="false"/>
      <protection locked="true" hidden="false"/>
    </xf>
    <xf numFmtId="164" fontId="25" fillId="0" borderId="14" xfId="0" applyFont="true" applyBorder="true" applyAlignment="true" applyProtection="false">
      <alignment horizontal="center" vertical="center" textRotation="0" wrapText="true" indent="0" shrinkToFit="false"/>
      <protection locked="true" hidden="false"/>
    </xf>
    <xf numFmtId="168" fontId="25" fillId="0" borderId="14" xfId="0" applyFont="true" applyBorder="true" applyAlignment="true" applyProtection="false">
      <alignment horizontal="center" vertical="center" textRotation="0" wrapText="false" indent="0" shrinkToFit="false"/>
      <protection locked="true" hidden="false"/>
    </xf>
    <xf numFmtId="164" fontId="0" fillId="0" borderId="14" xfId="0" applyFont="false" applyBorder="true" applyAlignment="true" applyProtection="false">
      <alignment horizontal="center" vertical="center" textRotation="0" wrapText="false" indent="0" shrinkToFit="false"/>
      <protection locked="true" hidden="false"/>
    </xf>
    <xf numFmtId="164" fontId="25" fillId="0" borderId="0" xfId="0" applyFont="true" applyBorder="true" applyAlignment="true" applyProtection="false">
      <alignment horizontal="center" vertical="center" textRotation="0" wrapText="false" indent="0" shrinkToFit="false"/>
      <protection locked="true" hidden="false"/>
    </xf>
    <xf numFmtId="164" fontId="25" fillId="0" borderId="0" xfId="0" applyFont="true" applyBorder="true" applyAlignment="true" applyProtection="false">
      <alignment horizontal="center" vertical="center" textRotation="0" wrapText="true" indent="0" shrinkToFit="false"/>
      <protection locked="true" hidden="false"/>
    </xf>
    <xf numFmtId="168" fontId="24" fillId="0" borderId="0" xfId="0" applyFont="true" applyBorder="tru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4" fontId="24" fillId="0" borderId="0" xfId="0" applyFont="true" applyBorder="false" applyAlignment="true" applyProtection="false">
      <alignment horizontal="general" vertical="center" textRotation="0" wrapText="false" indent="0" shrinkToFit="false"/>
      <protection locked="true" hidden="false"/>
    </xf>
    <xf numFmtId="164" fontId="19" fillId="3" borderId="16" xfId="25" applyFont="true" applyBorder="true" applyAlignment="true" applyProtection="false">
      <alignment horizontal="center" vertical="center" textRotation="0" wrapText="false" indent="0" shrinkToFit="false"/>
      <protection locked="true" hidden="false"/>
    </xf>
    <xf numFmtId="164" fontId="19" fillId="3" borderId="17" xfId="25" applyFont="true" applyBorder="true" applyAlignment="true" applyProtection="false">
      <alignment horizontal="center" vertical="center" textRotation="0" wrapText="false" indent="0" shrinkToFit="false"/>
      <protection locked="true" hidden="false"/>
    </xf>
    <xf numFmtId="169" fontId="13" fillId="0" borderId="18" xfId="0" applyFont="true" applyBorder="true" applyAlignment="true" applyProtection="false">
      <alignment horizontal="general" vertical="center" textRotation="0" wrapText="true" indent="0" shrinkToFit="false"/>
      <protection locked="true" hidden="false"/>
    </xf>
    <xf numFmtId="164" fontId="19" fillId="0" borderId="0" xfId="25" applyFont="true" applyBorder="true" applyAlignment="true" applyProtection="false">
      <alignment horizontal="center" vertical="center" textRotation="0" wrapText="false" indent="0" shrinkToFit="false"/>
      <protection locked="true" hidden="false"/>
    </xf>
    <xf numFmtId="164" fontId="27" fillId="0" borderId="0" xfId="25" applyFont="true" applyBorder="true" applyAlignment="true" applyProtection="false">
      <alignment horizontal="left" vertical="center" textRotation="0" wrapText="false" indent="0" shrinkToFit="false"/>
      <protection locked="true" hidden="false"/>
    </xf>
    <xf numFmtId="164" fontId="19" fillId="3" borderId="19" xfId="25" applyFont="true" applyBorder="true" applyAlignment="true" applyProtection="false">
      <alignment horizontal="general" vertical="center" textRotation="0" wrapText="false" indent="0" shrinkToFit="false"/>
      <protection locked="true" hidden="false"/>
    </xf>
    <xf numFmtId="164" fontId="19" fillId="3" borderId="0" xfId="25" applyFont="true" applyBorder="true" applyAlignment="true" applyProtection="false">
      <alignment horizontal="general" vertical="center" textRotation="0" wrapText="false" indent="0" shrinkToFit="false"/>
      <protection locked="true" hidden="false"/>
    </xf>
    <xf numFmtId="164" fontId="19" fillId="3" borderId="20" xfId="25" applyFont="true" applyBorder="true" applyAlignment="true" applyProtection="false">
      <alignment horizontal="center" vertical="top" textRotation="0" wrapText="tru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3" fillId="4" borderId="0" xfId="0" applyFont="true" applyBorder="true" applyAlignment="true" applyProtection="false">
      <alignment horizontal="left" vertical="center" textRotation="0" wrapText="true" indent="0" shrinkToFit="false"/>
      <protection locked="true" hidden="false"/>
    </xf>
    <xf numFmtId="164" fontId="8" fillId="3" borderId="16" xfId="0" applyFont="true" applyBorder="true" applyAlignment="true" applyProtection="false">
      <alignment horizontal="center" vertical="center" textRotation="0" wrapText="true" indent="0" shrinkToFit="false"/>
      <protection locked="true" hidden="false"/>
    </xf>
    <xf numFmtId="164" fontId="8" fillId="3" borderId="21" xfId="0" applyFont="true" applyBorder="true" applyAlignment="true" applyProtection="false">
      <alignment horizontal="center" vertical="center" textRotation="0" wrapText="true" indent="0" shrinkToFit="false"/>
      <protection locked="true" hidden="false"/>
    </xf>
    <xf numFmtId="164" fontId="13" fillId="4" borderId="22" xfId="0" applyFont="true" applyBorder="true" applyAlignment="true" applyProtection="false">
      <alignment horizontal="center" vertical="center" textRotation="0" wrapText="true" indent="0" shrinkToFit="false"/>
      <protection locked="true" hidden="false"/>
    </xf>
    <xf numFmtId="164" fontId="13" fillId="0" borderId="22"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true" applyAlignment="true" applyProtection="false">
      <alignment horizontal="general" vertical="center" textRotation="0" wrapText="tru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8" fillId="3" borderId="13" xfId="0" applyFont="true" applyBorder="true" applyAlignment="true" applyProtection="false">
      <alignment horizontal="center" vertical="center" textRotation="0" wrapText="true" indent="0" shrinkToFit="false"/>
      <protection locked="true" hidden="false"/>
    </xf>
    <xf numFmtId="164" fontId="0" fillId="2" borderId="0" xfId="0" applyFont="false" applyBorder="false" applyAlignment="true" applyProtection="false">
      <alignment horizontal="general" vertical="center" textRotation="0" wrapText="false" indent="0" shrinkToFit="false"/>
      <protection locked="true" hidden="false"/>
    </xf>
    <xf numFmtId="164" fontId="19" fillId="3" borderId="23" xfId="24" applyFont="true" applyBorder="true" applyAlignment="true" applyProtection="false">
      <alignment horizontal="center" vertical="center" textRotation="0" wrapText="false" indent="0" shrinkToFit="false"/>
      <protection locked="true" hidden="false"/>
    </xf>
    <xf numFmtId="164" fontId="19" fillId="3" borderId="24" xfId="24" applyFont="true" applyBorder="true" applyAlignment="true" applyProtection="false">
      <alignment horizontal="center" vertical="center" textRotation="0" wrapText="true" indent="0" shrinkToFit="false"/>
      <protection locked="true" hidden="false"/>
    </xf>
    <xf numFmtId="170" fontId="28" fillId="0" borderId="22" xfId="0" applyFont="true" applyBorder="true" applyAlignment="true" applyProtection="false">
      <alignment horizontal="center" vertical="center" textRotation="0" wrapText="true" indent="0" shrinkToFit="false"/>
      <protection locked="true" hidden="false"/>
    </xf>
    <xf numFmtId="164" fontId="28" fillId="0" borderId="22" xfId="0" applyFont="true" applyBorder="true" applyAlignment="true" applyProtection="false">
      <alignment horizontal="center" vertical="center" textRotation="0" wrapText="true" indent="0" shrinkToFit="false"/>
      <protection locked="true" hidden="false"/>
    </xf>
    <xf numFmtId="171" fontId="28" fillId="4" borderId="22" xfId="0" applyFont="true" applyBorder="true" applyAlignment="true" applyProtection="false">
      <alignment horizontal="center" vertical="center" textRotation="0" wrapText="true" indent="0" shrinkToFit="false"/>
      <protection locked="true" hidden="false"/>
    </xf>
    <xf numFmtId="164" fontId="28" fillId="4" borderId="22" xfId="0" applyFont="true" applyBorder="true" applyAlignment="true" applyProtection="false">
      <alignment horizontal="center" vertical="center" textRotation="0" wrapText="true" indent="0" shrinkToFit="false"/>
      <protection locked="true" hidden="false"/>
    </xf>
    <xf numFmtId="164" fontId="28" fillId="4" borderId="22" xfId="0" applyFont="true" applyBorder="true" applyAlignment="true" applyProtection="false">
      <alignment horizontal="center" vertical="center" textRotation="0" wrapText="true" indent="0" shrinkToFit="false"/>
      <protection locked="true" hidden="false"/>
    </xf>
    <xf numFmtId="164" fontId="28" fillId="0" borderId="22" xfId="0" applyFont="true" applyBorder="true" applyAlignment="true" applyProtection="false">
      <alignment horizontal="center" vertical="center" textRotation="0" wrapText="true" indent="0" shrinkToFit="false"/>
      <protection locked="true" hidden="false"/>
    </xf>
    <xf numFmtId="167" fontId="28" fillId="4" borderId="22" xfId="0" applyFont="true" applyBorder="true" applyAlignment="true" applyProtection="false">
      <alignment horizontal="center" vertical="center" textRotation="0" wrapText="true" indent="0" shrinkToFit="false"/>
      <protection locked="true" hidden="false"/>
    </xf>
    <xf numFmtId="170" fontId="28" fillId="4" borderId="22" xfId="0" applyFont="true" applyBorder="true" applyAlignment="true" applyProtection="false">
      <alignment horizontal="center" vertical="center" textRotation="0" wrapText="true" indent="0" shrinkToFit="false"/>
      <protection locked="true" hidden="false"/>
    </xf>
    <xf numFmtId="164" fontId="28" fillId="4" borderId="22" xfId="0" applyFont="true" applyBorder="true" applyAlignment="true" applyProtection="false">
      <alignment horizontal="justify" vertical="center" textRotation="0" wrapText="true" indent="0" shrinkToFit="false"/>
      <protection locked="true" hidden="false"/>
    </xf>
    <xf numFmtId="164" fontId="28" fillId="4" borderId="22" xfId="0" applyFont="true" applyBorder="true" applyAlignment="true" applyProtection="false">
      <alignment horizontal="justify" vertical="center" textRotation="0" wrapText="true" indent="0" shrinkToFit="false"/>
      <protection locked="true" hidden="false"/>
    </xf>
    <xf numFmtId="164" fontId="28" fillId="0" borderId="22" xfId="0" applyFont="true" applyBorder="true" applyAlignment="true" applyProtection="false">
      <alignment horizontal="justify" vertical="center" textRotation="0" wrapText="true" indent="0" shrinkToFit="false"/>
      <protection locked="true" hidden="false"/>
    </xf>
    <xf numFmtId="164" fontId="28" fillId="0" borderId="22" xfId="0" applyFont="true" applyBorder="true" applyAlignment="true" applyProtection="false">
      <alignment horizontal="justify" vertical="center" textRotation="0" wrapText="true" indent="0" shrinkToFit="false"/>
      <protection locked="true" hidden="false"/>
    </xf>
    <xf numFmtId="167" fontId="28" fillId="4" borderId="22" xfId="0" applyFont="true" applyBorder="true" applyAlignment="true" applyProtection="false">
      <alignment horizontal="justify" vertical="center" textRotation="0" wrapText="true" indent="0" shrinkToFit="false"/>
      <protection locked="true" hidden="false"/>
    </xf>
    <xf numFmtId="164" fontId="8" fillId="3" borderId="0" xfId="30" applyFont="true" applyBorder="true" applyAlignment="true" applyProtection="false">
      <alignment horizontal="center" vertical="top" textRotation="0" wrapText="false" indent="0" shrinkToFit="false"/>
      <protection locked="true" hidden="false"/>
    </xf>
    <xf numFmtId="164" fontId="34" fillId="0" borderId="22" xfId="30" applyFont="true" applyBorder="true" applyAlignment="true" applyProtection="false">
      <alignment horizontal="center" vertical="bottom" textRotation="0" wrapText="false" indent="0" shrinkToFit="false"/>
      <protection locked="true" hidden="false"/>
    </xf>
    <xf numFmtId="164" fontId="28" fillId="0" borderId="22" xfId="30" applyFont="true" applyBorder="true" applyAlignment="true" applyProtection="false">
      <alignment horizontal="left" vertical="bottom" textRotation="0" wrapText="false" indent="0" shrinkToFit="false"/>
      <protection locked="true" hidden="false"/>
    </xf>
    <xf numFmtId="164" fontId="34" fillId="4" borderId="22" xfId="30" applyFont="true" applyBorder="true" applyAlignment="true" applyProtection="false">
      <alignment horizontal="center" vertical="center" textRotation="0" wrapText="false" indent="0" shrinkToFit="false"/>
      <protection locked="true" hidden="false"/>
    </xf>
    <xf numFmtId="164" fontId="28" fillId="4" borderId="22" xfId="30" applyFont="true" applyBorder="true" applyAlignment="true" applyProtection="false">
      <alignment horizontal="left" vertical="bottom" textRotation="0" wrapText="false" indent="0" shrinkToFit="false"/>
      <protection locked="true" hidden="false"/>
    </xf>
    <xf numFmtId="164" fontId="34" fillId="0" borderId="22" xfId="30" applyFont="true" applyBorder="true" applyAlignment="true" applyProtection="false">
      <alignment horizontal="center" vertical="center" textRotation="0" wrapText="false" indent="0" shrinkToFit="false"/>
      <protection locked="true" hidden="false"/>
    </xf>
    <xf numFmtId="164" fontId="35" fillId="0" borderId="0" xfId="30" applyFont="true" applyBorder="true" applyAlignment="false" applyProtection="false">
      <alignment horizontal="general" vertical="bottom" textRotation="0" wrapText="false" indent="0" shrinkToFit="false"/>
      <protection locked="true" hidden="false"/>
    </xf>
    <xf numFmtId="164" fontId="28" fillId="0" borderId="0" xfId="0" applyFont="true" applyBorder="false" applyAlignment="true" applyProtection="false">
      <alignment horizontal="general" vertical="center" textRotation="0" wrapText="false" indent="0" shrinkToFit="false"/>
      <protection locked="true" hidden="false"/>
    </xf>
    <xf numFmtId="164" fontId="36" fillId="3" borderId="25" xfId="30" applyFont="true" applyBorder="true" applyAlignment="true" applyProtection="false">
      <alignment horizontal="center" vertical="bottom" textRotation="0" wrapText="false" indent="0" shrinkToFit="false"/>
      <protection locked="true" hidden="false"/>
    </xf>
    <xf numFmtId="164" fontId="36" fillId="3" borderId="26" xfId="30" applyFont="true" applyBorder="true" applyAlignment="true" applyProtection="false">
      <alignment horizontal="center" vertical="bottom" textRotation="0" wrapText="false" indent="0" shrinkToFit="false"/>
      <protection locked="true" hidden="false"/>
    </xf>
    <xf numFmtId="164" fontId="19" fillId="3" borderId="26" xfId="30" applyFont="true" applyBorder="true" applyAlignment="true" applyProtection="false">
      <alignment horizontal="center" vertical="bottom" textRotation="0" wrapText="false" indent="0" shrinkToFit="false"/>
      <protection locked="true" hidden="false"/>
    </xf>
    <xf numFmtId="164" fontId="19" fillId="3" borderId="27" xfId="30" applyFont="true" applyBorder="true" applyAlignment="true" applyProtection="false">
      <alignment horizontal="center" vertical="bottom" textRotation="0" wrapText="false" indent="0" shrinkToFit="false"/>
      <protection locked="true" hidden="false"/>
    </xf>
    <xf numFmtId="173" fontId="28" fillId="0" borderId="28" xfId="30" applyFont="true" applyBorder="true" applyAlignment="true" applyProtection="false">
      <alignment horizontal="center" vertical="bottom" textRotation="0" wrapText="false" indent="0" shrinkToFit="false"/>
      <protection locked="true" hidden="false"/>
    </xf>
    <xf numFmtId="173" fontId="28" fillId="0" borderId="29" xfId="30" applyFont="true" applyBorder="true" applyAlignment="true" applyProtection="false">
      <alignment horizontal="center" vertical="bottom" textRotation="0" wrapText="false" indent="0" shrinkToFit="false"/>
      <protection locked="true" hidden="false"/>
    </xf>
    <xf numFmtId="164" fontId="28" fillId="4" borderId="29" xfId="30" applyFont="true" applyBorder="true" applyAlignment="true" applyProtection="false">
      <alignment horizontal="center" vertical="bottom" textRotation="0" wrapText="false" indent="0" shrinkToFit="false"/>
      <protection locked="true" hidden="false"/>
    </xf>
    <xf numFmtId="164" fontId="28" fillId="4" borderId="30" xfId="30" applyFont="true" applyBorder="true" applyAlignment="true" applyProtection="false">
      <alignment horizontal="center" vertical="bottom" textRotation="0" wrapText="false" indent="0" shrinkToFit="false"/>
      <protection locked="true" hidden="false"/>
    </xf>
    <xf numFmtId="173" fontId="28" fillId="0" borderId="31" xfId="30" applyFont="true" applyBorder="true" applyAlignment="true" applyProtection="false">
      <alignment horizontal="center" vertical="bottom" textRotation="0" wrapText="false" indent="0" shrinkToFit="false"/>
      <protection locked="true" hidden="false"/>
    </xf>
    <xf numFmtId="173" fontId="28" fillId="0" borderId="22" xfId="30" applyFont="true" applyBorder="true" applyAlignment="true" applyProtection="false">
      <alignment horizontal="center" vertical="bottom" textRotation="0" wrapText="false" indent="0" shrinkToFit="false"/>
      <protection locked="true" hidden="false"/>
    </xf>
    <xf numFmtId="164" fontId="28" fillId="4" borderId="22" xfId="30" applyFont="true" applyBorder="true" applyAlignment="true" applyProtection="false">
      <alignment horizontal="center" vertical="bottom" textRotation="0" wrapText="false" indent="0" shrinkToFit="false"/>
      <protection locked="true" hidden="false"/>
    </xf>
    <xf numFmtId="164" fontId="28" fillId="4" borderId="32" xfId="30" applyFont="true" applyBorder="true" applyAlignment="true" applyProtection="false">
      <alignment horizontal="center" vertical="bottom" textRotation="0" wrapText="false" indent="0" shrinkToFit="false"/>
      <protection locked="true" hidden="false"/>
    </xf>
    <xf numFmtId="164" fontId="28" fillId="5" borderId="22" xfId="30" applyFont="true" applyBorder="true" applyAlignment="true" applyProtection="false">
      <alignment horizontal="center" vertical="bottom" textRotation="0" wrapText="false" indent="0" shrinkToFit="false"/>
      <protection locked="true" hidden="false"/>
    </xf>
    <xf numFmtId="164" fontId="23" fillId="3" borderId="22" xfId="30" applyFont="true" applyBorder="true" applyAlignment="true" applyProtection="false">
      <alignment horizontal="center" vertical="center" textRotation="0" wrapText="false" indent="0" shrinkToFit="false"/>
      <protection locked="true" hidden="false"/>
    </xf>
    <xf numFmtId="173" fontId="28" fillId="0" borderId="33" xfId="30" applyFont="true" applyBorder="true" applyAlignment="true" applyProtection="false">
      <alignment horizontal="center" vertical="bottom" textRotation="0" wrapText="false" indent="0" shrinkToFit="false"/>
      <protection locked="true" hidden="false"/>
    </xf>
    <xf numFmtId="173" fontId="28" fillId="0" borderId="34" xfId="30" applyFont="true" applyBorder="true" applyAlignment="true" applyProtection="false">
      <alignment horizontal="center" vertical="bottom" textRotation="0" wrapText="false" indent="0" shrinkToFit="false"/>
      <protection locked="true" hidden="false"/>
    </xf>
    <xf numFmtId="164" fontId="28" fillId="4" borderId="34" xfId="30" applyFont="true" applyBorder="true" applyAlignment="true" applyProtection="false">
      <alignment horizontal="center" vertical="bottom" textRotation="0" wrapText="false" indent="0" shrinkToFit="false"/>
      <protection locked="true" hidden="false"/>
    </xf>
    <xf numFmtId="164" fontId="28" fillId="4" borderId="35" xfId="30" applyFont="true" applyBorder="true" applyAlignment="true" applyProtection="false">
      <alignment horizontal="center" vertical="bottom" textRotation="0" wrapText="false" indent="0" shrinkToFit="false"/>
      <protection locked="true" hidden="false"/>
    </xf>
    <xf numFmtId="164" fontId="0" fillId="2" borderId="36" xfId="0" applyFont="false" applyBorder="true" applyAlignment="true" applyProtection="false">
      <alignment horizontal="general" vertical="center" textRotation="0" wrapText="false" indent="0" shrinkToFit="false"/>
      <protection locked="true" hidden="false"/>
    </xf>
    <xf numFmtId="164" fontId="0" fillId="2" borderId="13" xfId="0" applyFont="false" applyBorder="true" applyAlignment="true" applyProtection="false">
      <alignment horizontal="general" vertical="center" textRotation="0" wrapText="false" indent="0" shrinkToFit="false"/>
      <protection locked="true" hidden="false"/>
    </xf>
    <xf numFmtId="164" fontId="0" fillId="2" borderId="9" xfId="0" applyFont="false" applyBorder="true" applyAlignment="true" applyProtection="false">
      <alignment horizontal="general" vertical="center" textRotation="0" wrapText="false" indent="0" shrinkToFit="false"/>
      <protection locked="true" hidden="false"/>
    </xf>
    <xf numFmtId="164" fontId="0" fillId="0" borderId="37" xfId="0" applyFont="false" applyBorder="true" applyAlignment="true" applyProtection="false">
      <alignment horizontal="general" vertical="center" textRotation="0" wrapText="false" indent="0" shrinkToFit="false"/>
      <protection locked="true" hidden="false"/>
    </xf>
    <xf numFmtId="164" fontId="0" fillId="0" borderId="0" xfId="0" applyFont="false" applyBorder="true" applyAlignment="true" applyProtection="false">
      <alignment horizontal="general" vertical="center" textRotation="0" wrapText="false" indent="0" shrinkToFit="false"/>
      <protection locked="true" hidden="false"/>
    </xf>
    <xf numFmtId="164" fontId="0" fillId="2" borderId="38" xfId="0" applyFont="false" applyBorder="true" applyAlignment="true" applyProtection="false">
      <alignment horizontal="general" vertical="center" textRotation="0" wrapText="false" indent="0" shrinkToFit="false"/>
      <protection locked="true" hidden="false"/>
    </xf>
    <xf numFmtId="164" fontId="0" fillId="2" borderId="18" xfId="0" applyFont="false" applyBorder="true" applyAlignment="true" applyProtection="false">
      <alignment horizontal="general" vertical="center" textRotation="0" wrapText="false" indent="0" shrinkToFit="false"/>
      <protection locked="true" hidden="false"/>
    </xf>
    <xf numFmtId="164" fontId="0" fillId="2" borderId="11" xfId="0" applyFont="false" applyBorder="true" applyAlignment="true" applyProtection="false">
      <alignment horizontal="general" vertical="center" textRotation="0" wrapText="false" indent="0" shrinkToFit="false"/>
      <protection locked="true" hidden="false"/>
    </xf>
    <xf numFmtId="164" fontId="0" fillId="0" borderId="39" xfId="0" applyFont="false" applyBorder="true" applyAlignment="true" applyProtection="false">
      <alignment horizontal="general" vertical="center" textRotation="0" wrapText="false" indent="0" shrinkToFit="false"/>
      <protection locked="true" hidden="false"/>
    </xf>
    <xf numFmtId="164" fontId="0" fillId="2" borderId="40" xfId="0" applyFont="false" applyBorder="true" applyAlignment="true" applyProtection="false">
      <alignment horizontal="general" vertical="center" textRotation="0" wrapText="false" indent="0" shrinkToFit="false"/>
      <protection locked="true" hidden="false"/>
    </xf>
    <xf numFmtId="164" fontId="0" fillId="2" borderId="41" xfId="0" applyFont="false" applyBorder="true" applyAlignment="true" applyProtection="false">
      <alignment horizontal="general" vertical="center" textRotation="0" wrapText="false" indent="0" shrinkToFit="false"/>
      <protection locked="true" hidden="false"/>
    </xf>
    <xf numFmtId="164" fontId="0" fillId="0" borderId="42" xfId="0" applyFont="false" applyBorder="true" applyAlignment="true" applyProtection="false">
      <alignment horizontal="general" vertical="center" textRotation="0" wrapText="false" indent="0" shrinkToFit="false"/>
      <protection locked="true" hidden="false"/>
    </xf>
    <xf numFmtId="164" fontId="8" fillId="3" borderId="43"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true" applyAlignment="true" applyProtection="false">
      <alignment horizontal="center" vertical="center" textRotation="0" wrapText="true" indent="0" shrinkToFit="false"/>
      <protection locked="true" hidden="false"/>
    </xf>
    <xf numFmtId="164" fontId="5" fillId="0" borderId="0" xfId="29" applyFont="false" applyBorder="false" applyAlignment="true" applyProtection="false">
      <alignment horizontal="general" vertical="center" textRotation="0" wrapText="false" indent="0" shrinkToFit="false"/>
      <protection locked="true" hidden="false"/>
    </xf>
    <xf numFmtId="164" fontId="37" fillId="3" borderId="44" xfId="24" applyFont="true" applyBorder="true" applyAlignment="true" applyProtection="true">
      <alignment horizontal="center" vertical="center" textRotation="0" wrapText="true" indent="0" shrinkToFit="false"/>
      <protection locked="false" hidden="false"/>
    </xf>
    <xf numFmtId="164" fontId="38" fillId="0" borderId="45" xfId="26" applyFont="true" applyBorder="true" applyAlignment="true" applyProtection="true">
      <alignment horizontal="center" vertical="center" textRotation="0" wrapText="false" indent="0" shrinkToFit="false"/>
      <protection locked="false" hidden="false"/>
    </xf>
    <xf numFmtId="164" fontId="38" fillId="0" borderId="0" xfId="24" applyFont="true" applyBorder="true" applyAlignment="true" applyProtection="true">
      <alignment horizontal="center" vertical="center" textRotation="0" wrapText="false" indent="0" shrinkToFit="false"/>
      <protection locked="false" hidden="false"/>
    </xf>
    <xf numFmtId="167" fontId="19" fillId="3" borderId="46" xfId="24" applyFont="true" applyBorder="true" applyAlignment="true" applyProtection="false">
      <alignment horizontal="right" vertical="bottom" textRotation="0" wrapText="false" indent="0" shrinkToFit="false"/>
      <protection locked="true" hidden="false"/>
    </xf>
    <xf numFmtId="171" fontId="19" fillId="3" borderId="16" xfId="24" applyFont="true" applyBorder="true" applyAlignment="true" applyProtection="false">
      <alignment horizontal="center" vertical="bottom" textRotation="0" wrapText="false" indent="0" shrinkToFit="false"/>
      <protection locked="true" hidden="false"/>
    </xf>
    <xf numFmtId="164" fontId="39" fillId="4" borderId="24" xfId="24" applyFont="true" applyBorder="true" applyAlignment="true" applyProtection="true">
      <alignment horizontal="center" vertical="bottom" textRotation="0" wrapText="false" indent="0" shrinkToFit="false"/>
      <protection locked="false" hidden="false"/>
    </xf>
    <xf numFmtId="164" fontId="39" fillId="4" borderId="24" xfId="24" applyFont="true" applyBorder="true" applyAlignment="true" applyProtection="true">
      <alignment horizontal="center" vertical="center" textRotation="0" wrapText="false" indent="0" shrinkToFit="false"/>
      <protection locked="false" hidden="false"/>
    </xf>
    <xf numFmtId="170" fontId="39" fillId="4" borderId="24" xfId="24" applyFont="true" applyBorder="true" applyAlignment="true" applyProtection="true">
      <alignment horizontal="center" vertical="center" textRotation="0" wrapText="false" indent="0" shrinkToFit="false"/>
      <protection locked="false" hidden="false"/>
    </xf>
    <xf numFmtId="164" fontId="40" fillId="4" borderId="47" xfId="0" applyFont="true" applyBorder="true" applyAlignment="true" applyProtection="false">
      <alignment horizontal="center" vertical="center" textRotation="0" wrapText="true" indent="0" shrinkToFit="false"/>
      <protection locked="true" hidden="false"/>
    </xf>
    <xf numFmtId="164" fontId="41" fillId="3" borderId="48" xfId="24" applyFont="true" applyBorder="true" applyAlignment="true" applyProtection="true">
      <alignment horizontal="right" vertical="center" textRotation="90" wrapText="false" indent="0" shrinkToFit="false"/>
      <protection locked="false" hidden="false"/>
    </xf>
    <xf numFmtId="167" fontId="5" fillId="0" borderId="49" xfId="24" applyFont="true" applyBorder="true" applyAlignment="true" applyProtection="true">
      <alignment horizontal="center" vertical="center" textRotation="0" wrapText="false" indent="0" shrinkToFit="false"/>
      <protection locked="false" hidden="false"/>
    </xf>
    <xf numFmtId="167" fontId="5" fillId="0" borderId="49" xfId="24" applyFont="false" applyBorder="true" applyAlignment="true" applyProtection="true">
      <alignment horizontal="center" vertical="center" textRotation="0" wrapText="false" indent="0" shrinkToFit="false"/>
      <protection locked="false" hidden="false"/>
    </xf>
    <xf numFmtId="167" fontId="5" fillId="0" borderId="50" xfId="24" applyFont="false" applyBorder="true" applyAlignment="true" applyProtection="true">
      <alignment horizontal="center" vertical="center" textRotation="0" wrapText="false" indent="0" shrinkToFit="false"/>
      <protection locked="false" hidden="false"/>
    </xf>
    <xf numFmtId="164" fontId="41" fillId="3" borderId="51" xfId="24" applyFont="true" applyBorder="true" applyAlignment="true" applyProtection="true">
      <alignment horizontal="center" vertical="center" textRotation="90" wrapText="false" indent="0" shrinkToFit="false"/>
      <protection locked="false" hidden="false"/>
    </xf>
    <xf numFmtId="167" fontId="5" fillId="4" borderId="52" xfId="24" applyFont="true" applyBorder="true" applyAlignment="true" applyProtection="true">
      <alignment horizontal="center" vertical="center" textRotation="0" wrapText="false" indent="0" shrinkToFit="false"/>
      <protection locked="false" hidden="false"/>
    </xf>
    <xf numFmtId="167" fontId="5" fillId="0" borderId="52" xfId="24" applyFont="false" applyBorder="true" applyAlignment="true" applyProtection="true">
      <alignment horizontal="center" vertical="center" textRotation="0" wrapText="false" indent="0" shrinkToFit="false"/>
      <protection locked="false" hidden="false"/>
    </xf>
    <xf numFmtId="167" fontId="5" fillId="4" borderId="53" xfId="24" applyFont="false" applyBorder="true" applyAlignment="true" applyProtection="true">
      <alignment horizontal="center" vertical="center" textRotation="0" wrapText="false" indent="0" shrinkToFit="false"/>
      <protection locked="false" hidden="false"/>
    </xf>
    <xf numFmtId="164" fontId="41" fillId="3" borderId="48" xfId="24" applyFont="true" applyBorder="true" applyAlignment="true" applyProtection="true">
      <alignment horizontal="center" vertical="center" textRotation="90" wrapText="false" indent="0" shrinkToFit="false"/>
      <protection locked="false" hidden="false"/>
    </xf>
    <xf numFmtId="167" fontId="5" fillId="0" borderId="54" xfId="24" applyFont="true" applyBorder="true" applyAlignment="true" applyProtection="true">
      <alignment horizontal="center" vertical="center" textRotation="0" wrapText="false" indent="0" shrinkToFit="false"/>
      <protection locked="false" hidden="false"/>
    </xf>
    <xf numFmtId="167" fontId="5" fillId="0" borderId="54" xfId="24" applyFont="false" applyBorder="true" applyAlignment="true" applyProtection="true">
      <alignment horizontal="center" vertical="center" textRotation="0" wrapText="false" indent="0" shrinkToFit="false"/>
      <protection locked="false" hidden="false"/>
    </xf>
    <xf numFmtId="167" fontId="5" fillId="0" borderId="55" xfId="24" applyFont="false" applyBorder="true" applyAlignment="true" applyProtection="true">
      <alignment horizontal="center" vertical="center" textRotation="0" wrapText="false" indent="0" shrinkToFit="false"/>
      <protection locked="false" hidden="false"/>
    </xf>
    <xf numFmtId="167" fontId="5" fillId="4" borderId="56" xfId="24" applyFont="true" applyBorder="true" applyAlignment="true" applyProtection="true">
      <alignment horizontal="center" vertical="center" textRotation="0" wrapText="false" indent="0" shrinkToFit="false"/>
      <protection locked="false" hidden="false"/>
    </xf>
    <xf numFmtId="167" fontId="5" fillId="0" borderId="56" xfId="24" applyFont="false" applyBorder="true" applyAlignment="true" applyProtection="true">
      <alignment horizontal="center" vertical="center" textRotation="0" wrapText="false" indent="0" shrinkToFit="false"/>
      <protection locked="false" hidden="false"/>
    </xf>
    <xf numFmtId="167" fontId="5" fillId="4" borderId="57" xfId="24" applyFont="false" applyBorder="true" applyAlignment="true" applyProtection="true">
      <alignment horizontal="center" vertical="center" textRotation="0" wrapText="false" indent="0" shrinkToFit="false"/>
      <protection locked="false" hidden="false"/>
    </xf>
    <xf numFmtId="164" fontId="42" fillId="3" borderId="58" xfId="24" applyFont="true" applyBorder="true" applyAlignment="true" applyProtection="true">
      <alignment horizontal="general" vertical="center" textRotation="0" wrapText="false" indent="0" shrinkToFit="false"/>
      <protection locked="false" hidden="false"/>
    </xf>
    <xf numFmtId="164" fontId="42" fillId="3" borderId="0" xfId="24" applyFont="true" applyBorder="true" applyAlignment="true" applyProtection="true">
      <alignment horizontal="general" vertical="center" textRotation="0" wrapText="false" indent="0" shrinkToFit="false"/>
      <protection locked="false" hidden="false"/>
    </xf>
    <xf numFmtId="164" fontId="41" fillId="3" borderId="59" xfId="24" applyFont="true" applyBorder="true" applyAlignment="true" applyProtection="true">
      <alignment horizontal="center" vertical="center" textRotation="90" wrapText="false" indent="0" shrinkToFit="false"/>
      <protection locked="false" hidden="false"/>
    </xf>
    <xf numFmtId="174" fontId="5" fillId="4" borderId="53" xfId="24" applyFont="false" applyBorder="true" applyAlignment="true" applyProtection="true">
      <alignment horizontal="center" vertical="center" textRotation="0" wrapText="false" indent="0" shrinkToFit="false"/>
      <protection locked="false" hidden="false"/>
    </xf>
    <xf numFmtId="174" fontId="5" fillId="0" borderId="55" xfId="24" applyFont="false" applyBorder="true" applyAlignment="true" applyProtection="true">
      <alignment horizontal="center" vertical="center" textRotation="0" wrapText="false" indent="0" shrinkToFit="false"/>
      <protection locked="false" hidden="false"/>
    </xf>
    <xf numFmtId="174" fontId="5" fillId="4" borderId="57" xfId="24" applyFont="false" applyBorder="true" applyAlignment="true" applyProtection="true">
      <alignment horizontal="center" vertical="center" textRotation="0" wrapText="false" indent="0" shrinkToFit="false"/>
      <protection locked="false" hidden="false"/>
    </xf>
  </cellXfs>
  <cellStyles count="19">
    <cellStyle name="Normal" xfId="0" builtinId="0"/>
    <cellStyle name="Comma" xfId="15" builtinId="3"/>
    <cellStyle name="Comma [0]" xfId="16" builtinId="6"/>
    <cellStyle name="Currency" xfId="17" builtinId="4"/>
    <cellStyle name="Currency [0]" xfId="18" builtinId="7"/>
    <cellStyle name="Percent" xfId="19" builtinId="5"/>
    <cellStyle name="Collegamento ipertestuale 2" xfId="21"/>
    <cellStyle name="Collegamento ipertestuale 2 2" xfId="22"/>
    <cellStyle name="Collegamento ipertestuale 3" xfId="23"/>
    <cellStyle name="Normale 2" xfId="24"/>
    <cellStyle name="Normale 2 2" xfId="25"/>
    <cellStyle name="Normale 2 2 2" xfId="26"/>
    <cellStyle name="Normale 3" xfId="27"/>
    <cellStyle name="Normale 4" xfId="28"/>
    <cellStyle name="Normale 5" xfId="29"/>
    <cellStyle name="Normale_Fasce orarie" xfId="30"/>
    <cellStyle name="Percentuale 2" xfId="31"/>
    <cellStyle name="Währung" xfId="32"/>
    <cellStyle name="*unknown*" xfId="20" builtinId="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78787"/>
      <rgbColor rgb="FF9999FF"/>
      <rgbColor rgb="FF821B4C"/>
      <rgbColor rgb="FFF2F2F2"/>
      <rgbColor rgb="FFCCFFFF"/>
      <rgbColor rgb="FF660066"/>
      <rgbColor rgb="FFD99694"/>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B3A2C7"/>
      <rgbColor rgb="FFC3D69B"/>
      <rgbColor rgb="FF4A7EBB"/>
      <rgbColor rgb="FF33CCCC"/>
      <rgbColor rgb="FF99CC00"/>
      <rgbColor rgb="FFFFCC00"/>
      <rgbColor rgb="FFFF9900"/>
      <rgbColor rgb="FFFF6600"/>
      <rgbColor rgb="FF666699"/>
      <rgbColor rgb="FF969696"/>
      <rgbColor rgb="FF003366"/>
      <rgbColor rgb="FF339966"/>
      <rgbColor rgb="FF003300"/>
      <rgbColor rgb="FF534D49"/>
      <rgbColor rgb="FF993300"/>
      <rgbColor rgb="FF993366"/>
      <rgbColor rgb="FF554F4F"/>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sharedStrings" Target="sharedStrings.xml"/>
</Relationships>
</file>

<file path=xl/charts/chart2.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534d49"/>
                </a:solidFill>
                <a:latin typeface="Calibri"/>
              </a:defRPr>
            </a:pPr>
            <a:r>
              <a:rPr b="1" sz="1800" spc="-1" strike="noStrike">
                <a:solidFill>
                  <a:srgbClr val="534d49"/>
                </a:solidFill>
                <a:latin typeface="Calibri"/>
              </a:rPr>
              <a:t>PUNIndex e PUN per fascia</a:t>
            </a:r>
          </a:p>
        </c:rich>
      </c:tx>
      <c:overlay val="0"/>
      <c:spPr>
        <a:noFill/>
        <a:ln>
          <a:noFill/>
        </a:ln>
      </c:spPr>
    </c:title>
    <c:autoTitleDeleted val="0"/>
    <c:plotArea>
      <c:layout>
        <c:manualLayout>
          <c:layoutTarget val="inner"/>
          <c:xMode val="edge"/>
          <c:yMode val="edge"/>
          <c:x val="0.0345628919218001"/>
          <c:y val="0.0919915278493331"/>
          <c:w val="0.950756178531907"/>
          <c:h val="0.738565458812754"/>
        </c:manualLayout>
      </c:layout>
      <c:lineChart>
        <c:grouping val="standard"/>
        <c:varyColors val="0"/>
        <c:ser>
          <c:idx val="0"/>
          <c:order val="0"/>
          <c:tx>
            <c:strRef>
              <c:f>'PUNIndex e PUN per fascia'!$J$13:$J$14</c:f>
              <c:strCache>
                <c:ptCount val="1"/>
                <c:pt idx="0">
                  <c:v>F0 Euro/MWh</c:v>
                </c:pt>
              </c:strCache>
            </c:strRef>
          </c:tx>
          <c:spPr>
            <a:solidFill>
              <a:srgbClr val="4a7ebb"/>
            </a:solidFill>
            <a:ln w="57240">
              <a:solidFill>
                <a:srgbClr val="4a7ebb"/>
              </a:solidFill>
              <a:round/>
            </a:ln>
          </c:spPr>
          <c:marker>
            <c:symbol val="square"/>
            <c:size val="5"/>
            <c:spPr>
              <a:solidFill>
                <a:srgbClr val="4a7ebb"/>
              </a:solidFill>
            </c:spPr>
          </c:marker>
          <c:dLbls>
            <c:numFmt formatCode="General" sourceLinked="1"/>
            <c:txPr>
              <a:bodyPr/>
              <a:lstStyle/>
              <a:p>
                <a:pPr>
                  <a:defRPr b="0" sz="1000" spc="-1" strike="noStrike">
                    <a:solidFill>
                      <a:srgbClr val="000000"/>
                    </a:solidFill>
                    <a:latin typeface="Calibri"/>
                  </a:defRPr>
                </a:pPr>
              </a:p>
            </c:txPr>
            <c:dLblPos val="r"/>
            <c:showLegendKey val="0"/>
            <c:showVal val="0"/>
            <c:showCatName val="0"/>
            <c:showSerName val="0"/>
            <c:showPercent val="0"/>
            <c:separator>; </c:separator>
            <c:showLeaderLines val="0"/>
          </c:dLbls>
          <c:cat>
            <c:strRef>
              <c:f>'PUNIndex e PUN per fascia'!$I$21:$I$30</c:f>
              <c:strCache>
                <c:ptCount val="10"/>
                <c:pt idx="0">
                  <c:v>ago-19</c:v>
                </c:pt>
                <c:pt idx="1">
                  <c:v>set-19</c:v>
                </c:pt>
                <c:pt idx="2">
                  <c:v>ott-19</c:v>
                </c:pt>
                <c:pt idx="3">
                  <c:v>nov-19</c:v>
                </c:pt>
                <c:pt idx="4">
                  <c:v>dic-19</c:v>
                </c:pt>
                <c:pt idx="5">
                  <c:v>gen-20</c:v>
                </c:pt>
                <c:pt idx="6">
                  <c:v>feb-20</c:v>
                </c:pt>
                <c:pt idx="7">
                  <c:v>mar-20</c:v>
                </c:pt>
                <c:pt idx="8">
                  <c:v>apr-20</c:v>
                </c:pt>
                <c:pt idx="9">
                  <c:v>mag-20</c:v>
                </c:pt>
              </c:strCache>
            </c:strRef>
          </c:cat>
          <c:val>
            <c:numRef>
              <c:f>'PUNIndex e PUN per fascia'!$J$21:$J$30</c:f>
              <c:numCache>
                <c:formatCode>General</c:formatCode>
                <c:ptCount val="10"/>
                <c:pt idx="0">
                  <c:v>49.54</c:v>
                </c:pt>
                <c:pt idx="1">
                  <c:v>51.18</c:v>
                </c:pt>
                <c:pt idx="2">
                  <c:v>52.82</c:v>
                </c:pt>
                <c:pt idx="3">
                  <c:v>48.16</c:v>
                </c:pt>
                <c:pt idx="4">
                  <c:v>43.34</c:v>
                </c:pt>
                <c:pt idx="5">
                  <c:v>47.47</c:v>
                </c:pt>
                <c:pt idx="6">
                  <c:v>39.3</c:v>
                </c:pt>
                <c:pt idx="7">
                  <c:v>31.99</c:v>
                </c:pt>
                <c:pt idx="8">
                  <c:v>24.81</c:v>
                </c:pt>
                <c:pt idx="9">
                  <c:v>21.79</c:v>
                </c:pt>
              </c:numCache>
            </c:numRef>
          </c:val>
          <c:smooth val="0"/>
        </c:ser>
        <c:ser>
          <c:idx val="1"/>
          <c:order val="1"/>
          <c:tx>
            <c:strRef>
              <c:f>'PUNIndex e PUN per fascia'!$K$13:$K$14</c:f>
              <c:strCache>
                <c:ptCount val="1"/>
                <c:pt idx="0">
                  <c:v>F1 Euro/MWh</c:v>
                </c:pt>
              </c:strCache>
            </c:strRef>
          </c:tx>
          <c:spPr>
            <a:solidFill>
              <a:srgbClr val="d99694"/>
            </a:solidFill>
            <a:ln w="38160">
              <a:solidFill>
                <a:srgbClr val="d99694"/>
              </a:solidFill>
              <a:round/>
            </a:ln>
          </c:spPr>
          <c:marker>
            <c:symbol val="square"/>
            <c:size val="5"/>
            <c:spPr>
              <a:solidFill>
                <a:srgbClr val="d99694"/>
              </a:solidFill>
            </c:spPr>
          </c:marker>
          <c:dLbls>
            <c:numFmt formatCode="General" sourceLinked="1"/>
            <c:txPr>
              <a:bodyPr/>
              <a:lstStyle/>
              <a:p>
                <a:pPr>
                  <a:defRPr b="0" sz="1000" spc="-1" strike="noStrike">
                    <a:solidFill>
                      <a:srgbClr val="000000"/>
                    </a:solidFill>
                    <a:latin typeface="Calibri"/>
                  </a:defRPr>
                </a:pPr>
              </a:p>
            </c:txPr>
            <c:dLblPos val="r"/>
            <c:showLegendKey val="0"/>
            <c:showVal val="0"/>
            <c:showCatName val="0"/>
            <c:showSerName val="0"/>
            <c:showPercent val="0"/>
            <c:separator>; </c:separator>
            <c:showLeaderLines val="0"/>
          </c:dLbls>
          <c:cat>
            <c:strRef>
              <c:f>'PUNIndex e PUN per fascia'!$I$21:$I$30</c:f>
              <c:strCache>
                <c:ptCount val="10"/>
                <c:pt idx="0">
                  <c:v>ago-19</c:v>
                </c:pt>
                <c:pt idx="1">
                  <c:v>set-19</c:v>
                </c:pt>
                <c:pt idx="2">
                  <c:v>ott-19</c:v>
                </c:pt>
                <c:pt idx="3">
                  <c:v>nov-19</c:v>
                </c:pt>
                <c:pt idx="4">
                  <c:v>dic-19</c:v>
                </c:pt>
                <c:pt idx="5">
                  <c:v>gen-20</c:v>
                </c:pt>
                <c:pt idx="6">
                  <c:v>feb-20</c:v>
                </c:pt>
                <c:pt idx="7">
                  <c:v>mar-20</c:v>
                </c:pt>
                <c:pt idx="8">
                  <c:v>apr-20</c:v>
                </c:pt>
                <c:pt idx="9">
                  <c:v>mag-20</c:v>
                </c:pt>
              </c:strCache>
            </c:strRef>
          </c:cat>
          <c:val>
            <c:numRef>
              <c:f>'PUNIndex e PUN per fascia'!$K$21:$K$30</c:f>
              <c:numCache>
                <c:formatCode>General</c:formatCode>
                <c:ptCount val="10"/>
                <c:pt idx="0">
                  <c:v>51.54</c:v>
                </c:pt>
                <c:pt idx="1">
                  <c:v>57.4</c:v>
                </c:pt>
                <c:pt idx="2">
                  <c:v>60.17</c:v>
                </c:pt>
                <c:pt idx="3">
                  <c:v>57.73</c:v>
                </c:pt>
                <c:pt idx="4">
                  <c:v>53.03</c:v>
                </c:pt>
                <c:pt idx="5">
                  <c:v>54.53</c:v>
                </c:pt>
                <c:pt idx="6">
                  <c:v>43.6</c:v>
                </c:pt>
                <c:pt idx="7">
                  <c:v>34.76</c:v>
                </c:pt>
                <c:pt idx="8">
                  <c:v>25.78</c:v>
                </c:pt>
                <c:pt idx="9">
                  <c:v>22.99</c:v>
                </c:pt>
              </c:numCache>
            </c:numRef>
          </c:val>
          <c:smooth val="0"/>
        </c:ser>
        <c:ser>
          <c:idx val="2"/>
          <c:order val="2"/>
          <c:tx>
            <c:strRef>
              <c:f>'PUNIndex e PUN per fascia'!$L$13:$L$14</c:f>
              <c:strCache>
                <c:ptCount val="1"/>
                <c:pt idx="0">
                  <c:v>F2 Euro/MWh</c:v>
                </c:pt>
              </c:strCache>
            </c:strRef>
          </c:tx>
          <c:spPr>
            <a:solidFill>
              <a:srgbClr val="c3d69b"/>
            </a:solidFill>
            <a:ln w="38160">
              <a:solidFill>
                <a:srgbClr val="c3d69b"/>
              </a:solidFill>
              <a:round/>
            </a:ln>
          </c:spPr>
          <c:marker>
            <c:symbol val="triangle"/>
            <c:size val="9"/>
            <c:spPr>
              <a:solidFill>
                <a:srgbClr val="c3d69b"/>
              </a:solidFill>
            </c:spPr>
          </c:marker>
          <c:dLbls>
            <c:numFmt formatCode="General" sourceLinked="1"/>
            <c:txPr>
              <a:bodyPr/>
              <a:lstStyle/>
              <a:p>
                <a:pPr>
                  <a:defRPr b="0" sz="1000" spc="-1" strike="noStrike">
                    <a:solidFill>
                      <a:srgbClr val="000000"/>
                    </a:solidFill>
                    <a:latin typeface="Calibri"/>
                  </a:defRPr>
                </a:pPr>
              </a:p>
            </c:txPr>
            <c:dLblPos val="r"/>
            <c:showLegendKey val="0"/>
            <c:showVal val="0"/>
            <c:showCatName val="0"/>
            <c:showSerName val="0"/>
            <c:showPercent val="0"/>
            <c:separator>; </c:separator>
            <c:showLeaderLines val="0"/>
          </c:dLbls>
          <c:cat>
            <c:strRef>
              <c:f>'PUNIndex e PUN per fascia'!$I$21:$I$30</c:f>
              <c:strCache>
                <c:ptCount val="10"/>
                <c:pt idx="0">
                  <c:v>ago-19</c:v>
                </c:pt>
                <c:pt idx="1">
                  <c:v>set-19</c:v>
                </c:pt>
                <c:pt idx="2">
                  <c:v>ott-19</c:v>
                </c:pt>
                <c:pt idx="3">
                  <c:v>nov-19</c:v>
                </c:pt>
                <c:pt idx="4">
                  <c:v>dic-19</c:v>
                </c:pt>
                <c:pt idx="5">
                  <c:v>gen-20</c:v>
                </c:pt>
                <c:pt idx="6">
                  <c:v>feb-20</c:v>
                </c:pt>
                <c:pt idx="7">
                  <c:v>mar-20</c:v>
                </c:pt>
                <c:pt idx="8">
                  <c:v>apr-20</c:v>
                </c:pt>
                <c:pt idx="9">
                  <c:v>mag-20</c:v>
                </c:pt>
              </c:strCache>
            </c:strRef>
          </c:cat>
          <c:val>
            <c:numRef>
              <c:f>'PUNIndex e PUN per fascia'!$L$21:$L$30</c:f>
              <c:numCache>
                <c:formatCode>General</c:formatCode>
                <c:ptCount val="10"/>
                <c:pt idx="0">
                  <c:v>54.78</c:v>
                </c:pt>
                <c:pt idx="1">
                  <c:v>56.35</c:v>
                </c:pt>
                <c:pt idx="2">
                  <c:v>58.39</c:v>
                </c:pt>
                <c:pt idx="3">
                  <c:v>52.43</c:v>
                </c:pt>
                <c:pt idx="4">
                  <c:v>47.91</c:v>
                </c:pt>
                <c:pt idx="5">
                  <c:v>51.66</c:v>
                </c:pt>
                <c:pt idx="6">
                  <c:v>43.41</c:v>
                </c:pt>
                <c:pt idx="7">
                  <c:v>39.12</c:v>
                </c:pt>
                <c:pt idx="8">
                  <c:v>31.31</c:v>
                </c:pt>
                <c:pt idx="9">
                  <c:v>26.2</c:v>
                </c:pt>
              </c:numCache>
            </c:numRef>
          </c:val>
          <c:smooth val="0"/>
        </c:ser>
        <c:ser>
          <c:idx val="3"/>
          <c:order val="3"/>
          <c:tx>
            <c:strRef>
              <c:f>'PUNIndex e PUN per fascia'!$M$13:$M$14</c:f>
              <c:strCache>
                <c:ptCount val="1"/>
                <c:pt idx="0">
                  <c:v>F3 Euro/MWh</c:v>
                </c:pt>
              </c:strCache>
            </c:strRef>
          </c:tx>
          <c:spPr>
            <a:solidFill>
              <a:srgbClr val="b3a2c7"/>
            </a:solidFill>
            <a:ln w="38160">
              <a:solidFill>
                <a:srgbClr val="b3a2c7"/>
              </a:solidFill>
              <a:round/>
            </a:ln>
          </c:spPr>
          <c:marker>
            <c:symbol val="circle"/>
            <c:size val="9"/>
            <c:spPr>
              <a:solidFill>
                <a:srgbClr val="b3a2c7"/>
              </a:solidFill>
            </c:spPr>
          </c:marker>
          <c:dLbls>
            <c:numFmt formatCode="General" sourceLinked="1"/>
            <c:txPr>
              <a:bodyPr/>
              <a:lstStyle/>
              <a:p>
                <a:pPr>
                  <a:defRPr b="0" sz="1000" spc="-1" strike="noStrike">
                    <a:solidFill>
                      <a:srgbClr val="000000"/>
                    </a:solidFill>
                    <a:latin typeface="Calibri"/>
                  </a:defRPr>
                </a:pPr>
              </a:p>
            </c:txPr>
            <c:dLblPos val="r"/>
            <c:showLegendKey val="0"/>
            <c:showVal val="0"/>
            <c:showCatName val="0"/>
            <c:showSerName val="0"/>
            <c:showPercent val="0"/>
            <c:separator>; </c:separator>
            <c:showLeaderLines val="0"/>
          </c:dLbls>
          <c:cat>
            <c:strRef>
              <c:f>'PUNIndex e PUN per fascia'!$I$21:$I$30</c:f>
              <c:strCache>
                <c:ptCount val="10"/>
                <c:pt idx="0">
                  <c:v>ago-19</c:v>
                </c:pt>
                <c:pt idx="1">
                  <c:v>set-19</c:v>
                </c:pt>
                <c:pt idx="2">
                  <c:v>ott-19</c:v>
                </c:pt>
                <c:pt idx="3">
                  <c:v>nov-19</c:v>
                </c:pt>
                <c:pt idx="4">
                  <c:v>dic-19</c:v>
                </c:pt>
                <c:pt idx="5">
                  <c:v>gen-20</c:v>
                </c:pt>
                <c:pt idx="6">
                  <c:v>feb-20</c:v>
                </c:pt>
                <c:pt idx="7">
                  <c:v>mar-20</c:v>
                </c:pt>
                <c:pt idx="8">
                  <c:v>apr-20</c:v>
                </c:pt>
                <c:pt idx="9">
                  <c:v>mag-20</c:v>
                </c:pt>
              </c:strCache>
            </c:strRef>
          </c:cat>
          <c:val>
            <c:numRef>
              <c:f>'PUNIndex e PUN per fascia'!$M$21:$M$30</c:f>
              <c:numCache>
                <c:formatCode>General</c:formatCode>
                <c:ptCount val="10"/>
                <c:pt idx="0">
                  <c:v>45.18</c:v>
                </c:pt>
                <c:pt idx="1">
                  <c:v>43.96</c:v>
                </c:pt>
                <c:pt idx="2">
                  <c:v>43.7</c:v>
                </c:pt>
                <c:pt idx="3">
                  <c:v>39.17</c:v>
                </c:pt>
                <c:pt idx="4">
                  <c:v>35.33</c:v>
                </c:pt>
                <c:pt idx="5">
                  <c:v>40.67</c:v>
                </c:pt>
                <c:pt idx="6">
                  <c:v>33.61</c:v>
                </c:pt>
                <c:pt idx="7">
                  <c:v>26.14</c:v>
                </c:pt>
                <c:pt idx="8">
                  <c:v>21.17</c:v>
                </c:pt>
                <c:pt idx="9">
                  <c:v>18.71</c:v>
                </c:pt>
              </c:numCache>
            </c:numRef>
          </c:val>
          <c:smooth val="0"/>
        </c:ser>
        <c:hiLowLines>
          <c:spPr>
            <a:ln>
              <a:noFill/>
            </a:ln>
          </c:spPr>
        </c:hiLowLines>
        <c:marker val="1"/>
        <c:axId val="34459965"/>
        <c:axId val="56619628"/>
      </c:lineChart>
      <c:catAx>
        <c:axId val="34459965"/>
        <c:scaling>
          <c:orientation val="minMax"/>
        </c:scaling>
        <c:delete val="0"/>
        <c:axPos val="b"/>
        <c:title>
          <c:tx>
            <c:rich>
              <a:bodyPr rot="0"/>
              <a:lstStyle/>
              <a:p>
                <a:pPr>
                  <a:defRPr b="1" sz="1200" spc="-1" strike="noStrike">
                    <a:solidFill>
                      <a:srgbClr val="534d49"/>
                    </a:solidFill>
                    <a:latin typeface="Calibri"/>
                  </a:defRPr>
                </a:pPr>
                <a:r>
                  <a:rPr b="1" sz="1200" spc="-1" strike="noStrike">
                    <a:solidFill>
                      <a:srgbClr val="534d49"/>
                    </a:solidFill>
                    <a:latin typeface="Calibri"/>
                  </a:rPr>
                  <a:t>Mese di Avvio della Delivery</a:t>
                </a:r>
              </a:p>
            </c:rich>
          </c:tx>
          <c:layout>
            <c:manualLayout>
              <c:xMode val="edge"/>
              <c:yMode val="edge"/>
              <c:x val="0.419623755071929"/>
              <c:y val="0.8862556528708"/>
            </c:manualLayout>
          </c:layout>
          <c:overlay val="0"/>
          <c:spPr>
            <a:noFill/>
            <a:ln>
              <a:noFill/>
            </a:ln>
          </c:spPr>
        </c:title>
        <c:numFmt formatCode="[$-410]MMM\-YY" sourceLinked="1"/>
        <c:majorTickMark val="out"/>
        <c:minorTickMark val="none"/>
        <c:tickLblPos val="nextTo"/>
        <c:spPr>
          <a:ln w="9360">
            <a:solidFill>
              <a:srgbClr val="878787"/>
            </a:solidFill>
            <a:round/>
          </a:ln>
        </c:spPr>
        <c:txPr>
          <a:bodyPr/>
          <a:lstStyle/>
          <a:p>
            <a:pPr>
              <a:defRPr b="1" sz="1050" spc="-1" strike="noStrike">
                <a:solidFill>
                  <a:srgbClr val="534d49"/>
                </a:solidFill>
                <a:latin typeface="Calibri"/>
              </a:defRPr>
            </a:pPr>
          </a:p>
        </c:txPr>
        <c:crossAx val="56619628"/>
        <c:crosses val="autoZero"/>
        <c:auto val="1"/>
        <c:lblAlgn val="ctr"/>
        <c:lblOffset val="100"/>
      </c:catAx>
      <c:valAx>
        <c:axId val="56619628"/>
        <c:scaling>
          <c:orientation val="minMax"/>
          <c:min val="15"/>
        </c:scaling>
        <c:delete val="0"/>
        <c:axPos val="l"/>
        <c:majorGridlines>
          <c:spPr>
            <a:ln w="9360">
              <a:solidFill>
                <a:srgbClr val="534d49"/>
              </a:solidFill>
              <a:round/>
            </a:ln>
          </c:spPr>
        </c:majorGridlines>
        <c:numFmt formatCode="#,##0.00" sourceLinked="0"/>
        <c:majorTickMark val="out"/>
        <c:minorTickMark val="none"/>
        <c:tickLblPos val="nextTo"/>
        <c:spPr>
          <a:ln w="9360">
            <a:solidFill>
              <a:srgbClr val="878787"/>
            </a:solidFill>
            <a:round/>
          </a:ln>
        </c:spPr>
        <c:txPr>
          <a:bodyPr/>
          <a:lstStyle/>
          <a:p>
            <a:pPr>
              <a:defRPr b="1" sz="1000" spc="-1" strike="noStrike">
                <a:solidFill>
                  <a:srgbClr val="534d49"/>
                </a:solidFill>
                <a:latin typeface="Calibri"/>
              </a:defRPr>
            </a:pPr>
          </a:p>
        </c:txPr>
        <c:crossAx val="34459965"/>
        <c:crosses val="autoZero"/>
        <c:crossBetween val="midCat"/>
      </c:valAx>
      <c:spPr>
        <a:noFill/>
        <a:ln>
          <a:solidFill>
            <a:srgbClr val="821b4c">
              <a:alpha val="33000"/>
            </a:srgbClr>
          </a:solidFill>
        </a:ln>
      </c:spPr>
    </c:plotArea>
    <c:legend>
      <c:layout>
        <c:manualLayout>
          <c:xMode val="edge"/>
          <c:yMode val="edge"/>
          <c:x val="0.281888982798077"/>
          <c:y val="0.930523062394025"/>
          <c:w val="0.514999811282132"/>
          <c:h val="0.0665627093082955"/>
        </c:manualLayout>
      </c:layout>
      <c:spPr>
        <a:noFill/>
        <a:ln>
          <a:noFill/>
        </a:ln>
      </c:spPr>
      <c:txPr>
        <a:bodyPr/>
        <a:lstStyle/>
        <a:p>
          <a:pPr>
            <a:defRPr b="0" sz="1000" spc="-1" strike="noStrike">
              <a:solidFill>
                <a:srgbClr val="534d49"/>
              </a:solidFill>
              <a:latin typeface="Calibri"/>
            </a:defRPr>
          </a:pPr>
        </a:p>
      </c:txPr>
    </c:legend>
    <c:plotVisOnly val="1"/>
    <c:dispBlanksAs val="gap"/>
  </c:chart>
  <c:spPr>
    <a:noFill/>
    <a:ln>
      <a:noFill/>
    </a:ln>
  </c:spPr>
</c:chartSpace>
</file>

<file path=xl/drawings/_rels/drawing1.xml.rels><?xml version="1.0" encoding="UTF-8"?>
<Relationships xmlns="http://schemas.openxmlformats.org/package/2006/relationships"><Relationship Id="rId1" Type="http://schemas.openxmlformats.org/officeDocument/2006/relationships/image" Target="../media/image31.png"/>
</Relationships>
</file>

<file path=xl/drawings/_rels/drawing2.xml.rels><?xml version="1.0" encoding="UTF-8"?>
<Relationships xmlns="http://schemas.openxmlformats.org/package/2006/relationships"><Relationship Id="rId1" Type="http://schemas.openxmlformats.org/officeDocument/2006/relationships/image" Target="../media/image32.png"/><Relationship Id="rId2" Type="http://schemas.openxmlformats.org/officeDocument/2006/relationships/image" Target="../media/image33.jpeg"/><Relationship Id="rId3" Type="http://schemas.openxmlformats.org/officeDocument/2006/relationships/image" Target="../media/image34.png"/><Relationship Id="rId4" Type="http://schemas.openxmlformats.org/officeDocument/2006/relationships/image" Target="../media/image35.jpeg"/><Relationship Id="rId5" Type="http://schemas.openxmlformats.org/officeDocument/2006/relationships/image" Target="../media/image36.jpeg"/><Relationship Id="rId6" Type="http://schemas.openxmlformats.org/officeDocument/2006/relationships/image" Target="../media/image37.png"/>
</Relationships>
</file>

<file path=xl/drawings/_rels/drawing3.xml.rels><?xml version="1.0" encoding="UTF-8"?>
<Relationships xmlns="http://schemas.openxmlformats.org/package/2006/relationships"><Relationship Id="rId1" Type="http://schemas.openxmlformats.org/officeDocument/2006/relationships/image" Target="../media/image38.png"/>
</Relationships>
</file>

<file path=xl/drawings/_rels/drawing4.xml.rels><?xml version="1.0" encoding="UTF-8"?>
<Relationships xmlns="http://schemas.openxmlformats.org/package/2006/relationships"><Relationship Id="rId1" Type="http://schemas.openxmlformats.org/officeDocument/2006/relationships/chart" Target="../charts/chart2.xml"/><Relationship Id="rId2" Type="http://schemas.openxmlformats.org/officeDocument/2006/relationships/image" Target="../media/image39.png"/>
</Relationships>
</file>

<file path=xl/drawings/_rels/drawing5.xml.rels><?xml version="1.0" encoding="UTF-8"?>
<Relationships xmlns="http://schemas.openxmlformats.org/package/2006/relationships"><Relationship Id="rId1" Type="http://schemas.openxmlformats.org/officeDocument/2006/relationships/image" Target="../media/image40.png"/>
</Relationships>
</file>

<file path=xl/drawings/_rels/drawing6.xml.rels><?xml version="1.0" encoding="UTF-8"?>
<Relationships xmlns="http://schemas.openxmlformats.org/package/2006/relationships"><Relationship Id="rId1" Type="http://schemas.openxmlformats.org/officeDocument/2006/relationships/image" Target="../media/image41.png"/>
</Relationships>
</file>

<file path=xl/drawings/_rels/drawing7.xml.rels><?xml version="1.0" encoding="UTF-8"?>
<Relationships xmlns="http://schemas.openxmlformats.org/package/2006/relationships"><Relationship Id="rId1" Type="http://schemas.openxmlformats.org/officeDocument/2006/relationships/image" Target="../media/image42.png"/>
</Relationships>
</file>

<file path=xl/drawings/_rels/drawing8.xml.rels><?xml version="1.0" encoding="UTF-8"?>
<Relationships xmlns="http://schemas.openxmlformats.org/package/2006/relationships"><Relationship Id="rId1" Type="http://schemas.openxmlformats.org/officeDocument/2006/relationships/image" Target="../media/image43.png"/>
</Relationships>
</file>

<file path=xl/drawings/_rels/drawing9.xml.rels><?xml version="1.0" encoding="UTF-8"?>
<Relationships xmlns="http://schemas.openxmlformats.org/package/2006/relationships"><Relationship Id="rId1" Type="http://schemas.openxmlformats.org/officeDocument/2006/relationships/image" Target="../media/image44.png"/>
</Relationships>
</file>

<file path=xl/drawings/_rels/drawing10.xml.rels><?xml version="1.0" encoding="UTF-8"?>
<Relationships xmlns="http://schemas.openxmlformats.org/package/2006/relationships"><Relationship Id="rId1" Type="http://schemas.openxmlformats.org/officeDocument/2006/relationships/image" Target="../media/image45.png"/>
</Relationships>
</file>

<file path=xl/drawings/_rels/drawing11.xml.rels><?xml version="1.0" encoding="UTF-8"?>
<Relationships xmlns="http://schemas.openxmlformats.org/package/2006/relationships"><Relationship Id="rId1" Type="http://schemas.openxmlformats.org/officeDocument/2006/relationships/image" Target="../media/image46.png"/>
</Relationships>
</file>

<file path=xl/drawings/_rels/drawing12.xml.rels><?xml version="1.0" encoding="UTF-8"?>
<Relationships xmlns="http://schemas.openxmlformats.org/package/2006/relationships"><Relationship Id="rId1" Type="http://schemas.openxmlformats.org/officeDocument/2006/relationships/image" Target="../media/image47.png"/>
</Relationships>
</file>

<file path=xl/drawings/_rels/drawing13.xml.rels><?xml version="1.0" encoding="UTF-8"?>
<Relationships xmlns="http://schemas.openxmlformats.org/package/2006/relationships"><Relationship Id="rId1" Type="http://schemas.openxmlformats.org/officeDocument/2006/relationships/image" Target="../media/image48.png"/>
</Relationships>
</file>

<file path=xl/drawings/_rels/drawing14.xml.rels><?xml version="1.0" encoding="UTF-8"?>
<Relationships xmlns="http://schemas.openxmlformats.org/package/2006/relationships"><Relationship Id="rId1" Type="http://schemas.openxmlformats.org/officeDocument/2006/relationships/image" Target="../media/image49.png"/>
</Relationships>
</file>

<file path=xl/drawings/_rels/drawing15.xml.rels><?xml version="1.0" encoding="UTF-8"?>
<Relationships xmlns="http://schemas.openxmlformats.org/package/2006/relationships"><Relationship Id="rId1" Type="http://schemas.openxmlformats.org/officeDocument/2006/relationships/image" Target="../media/image50.png"/>
</Relationships>
</file>

<file path=xl/drawings/_rels/drawing16.xml.rels><?xml version="1.0" encoding="UTF-8"?>
<Relationships xmlns="http://schemas.openxmlformats.org/package/2006/relationships"><Relationship Id="rId1" Type="http://schemas.openxmlformats.org/officeDocument/2006/relationships/image" Target="../media/image51.png"/>
</Relationships>
</file>

<file path=xl/drawings/_rels/drawing17.xml.rels><?xml version="1.0" encoding="UTF-8"?>
<Relationships xmlns="http://schemas.openxmlformats.org/package/2006/relationships"><Relationship Id="rId1" Type="http://schemas.openxmlformats.org/officeDocument/2006/relationships/image" Target="../media/image52.png"/>
</Relationships>
</file>

<file path=xl/drawings/_rels/drawing18.xml.rels><?xml version="1.0" encoding="UTF-8"?>
<Relationships xmlns="http://schemas.openxmlformats.org/package/2006/relationships"><Relationship Id="rId1" Type="http://schemas.openxmlformats.org/officeDocument/2006/relationships/image" Target="../media/image53.png"/>
</Relationships>
</file>

<file path=xl/drawings/_rels/drawing19.xml.rels><?xml version="1.0" encoding="UTF-8"?>
<Relationships xmlns="http://schemas.openxmlformats.org/package/2006/relationships"><Relationship Id="rId1" Type="http://schemas.openxmlformats.org/officeDocument/2006/relationships/image" Target="../media/image54.png"/>
</Relationships>
</file>

<file path=xl/drawings/_rels/drawing20.xml.rels><?xml version="1.0" encoding="UTF-8"?>
<Relationships xmlns="http://schemas.openxmlformats.org/package/2006/relationships"><Relationship Id="rId1" Type="http://schemas.openxmlformats.org/officeDocument/2006/relationships/image" Target="../media/image55.png"/>
</Relationships>
</file>

<file path=xl/drawings/_rels/drawing21.xml.rels><?xml version="1.0" encoding="UTF-8"?>
<Relationships xmlns="http://schemas.openxmlformats.org/package/2006/relationships"><Relationship Id="rId1" Type="http://schemas.openxmlformats.org/officeDocument/2006/relationships/image" Target="../media/image56.png"/>
</Relationships>
</file>

<file path=xl/drawings/_rels/drawing22.xml.rels><?xml version="1.0" encoding="UTF-8"?>
<Relationships xmlns="http://schemas.openxmlformats.org/package/2006/relationships"><Relationship Id="rId1" Type="http://schemas.openxmlformats.org/officeDocument/2006/relationships/image" Target="../media/image57.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71640</xdr:colOff>
      <xdr:row>0</xdr:row>
      <xdr:rowOff>45000</xdr:rowOff>
    </xdr:from>
    <xdr:to>
      <xdr:col>3</xdr:col>
      <xdr:colOff>274320</xdr:colOff>
      <xdr:row>2</xdr:row>
      <xdr:rowOff>13680</xdr:rowOff>
    </xdr:to>
    <xdr:pic>
      <xdr:nvPicPr>
        <xdr:cNvPr id="0" name="Immagine 1" descr=""/>
        <xdr:cNvPicPr/>
      </xdr:nvPicPr>
      <xdr:blipFill>
        <a:blip r:embed="rId1"/>
        <a:stretch/>
      </xdr:blipFill>
      <xdr:spPr>
        <a:xfrm>
          <a:off x="71640" y="45000"/>
          <a:ext cx="2319120" cy="336960"/>
        </a:xfrm>
        <a:prstGeom prst="rect">
          <a:avLst/>
        </a:prstGeom>
        <a:ln>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71640</xdr:colOff>
      <xdr:row>0</xdr:row>
      <xdr:rowOff>45000</xdr:rowOff>
    </xdr:from>
    <xdr:to>
      <xdr:col>2</xdr:col>
      <xdr:colOff>670680</xdr:colOff>
      <xdr:row>1</xdr:row>
      <xdr:rowOff>165960</xdr:rowOff>
    </xdr:to>
    <xdr:pic>
      <xdr:nvPicPr>
        <xdr:cNvPr id="1" name="Immagine 1" descr=""/>
        <xdr:cNvPicPr/>
      </xdr:nvPicPr>
      <xdr:blipFill>
        <a:blip r:embed="rId1"/>
        <a:stretch/>
      </xdr:blipFill>
      <xdr:spPr>
        <a:xfrm>
          <a:off x="71640" y="45000"/>
          <a:ext cx="2074680" cy="336600"/>
        </a:xfrm>
        <a:prstGeom prst="rect">
          <a:avLst/>
        </a:prstGeom>
        <a:ln>
          <a:noFill/>
        </a:ln>
      </xdr:spPr>
    </xdr:pic>
    <xdr:clientData/>
  </xdr:twoCellAnchor>
  <xdr:twoCellAnchor editAs="oneCell">
    <xdr:from>
      <xdr:col>10</xdr:col>
      <xdr:colOff>36000</xdr:colOff>
      <xdr:row>24</xdr:row>
      <xdr:rowOff>53640</xdr:rowOff>
    </xdr:from>
    <xdr:to>
      <xdr:col>13</xdr:col>
      <xdr:colOff>1236240</xdr:colOff>
      <xdr:row>24</xdr:row>
      <xdr:rowOff>1254600</xdr:rowOff>
    </xdr:to>
    <xdr:pic>
      <xdr:nvPicPr>
        <xdr:cNvPr id="2" name="Immagine 2" descr=""/>
        <xdr:cNvPicPr/>
      </xdr:nvPicPr>
      <xdr:blipFill>
        <a:blip r:embed="rId2"/>
        <a:stretch/>
      </xdr:blipFill>
      <xdr:spPr>
        <a:xfrm>
          <a:off x="5681520" y="13962960"/>
          <a:ext cx="4958280" cy="1200960"/>
        </a:xfrm>
        <a:prstGeom prst="rect">
          <a:avLst/>
        </a:prstGeom>
        <a:ln>
          <a:noFill/>
        </a:ln>
      </xdr:spPr>
    </xdr:pic>
    <xdr:clientData/>
  </xdr:twoCellAnchor>
  <xdr:twoCellAnchor editAs="oneCell">
    <xdr:from>
      <xdr:col>9</xdr:col>
      <xdr:colOff>221760</xdr:colOff>
      <xdr:row>20</xdr:row>
      <xdr:rowOff>457200</xdr:rowOff>
    </xdr:from>
    <xdr:to>
      <xdr:col>14</xdr:col>
      <xdr:colOff>6120</xdr:colOff>
      <xdr:row>20</xdr:row>
      <xdr:rowOff>1608840</xdr:rowOff>
    </xdr:to>
    <xdr:pic>
      <xdr:nvPicPr>
        <xdr:cNvPr id="3" name="Immagine 2" descr=""/>
        <xdr:cNvPicPr/>
      </xdr:nvPicPr>
      <xdr:blipFill>
        <a:blip r:embed="rId3"/>
        <a:stretch/>
      </xdr:blipFill>
      <xdr:spPr>
        <a:xfrm>
          <a:off x="5610960" y="9689760"/>
          <a:ext cx="5106960" cy="1151640"/>
        </a:xfrm>
        <a:prstGeom prst="rect">
          <a:avLst/>
        </a:prstGeom>
        <a:ln>
          <a:noFill/>
        </a:ln>
      </xdr:spPr>
    </xdr:pic>
    <xdr:clientData/>
  </xdr:twoCellAnchor>
  <xdr:twoCellAnchor editAs="oneCell">
    <xdr:from>
      <xdr:col>10</xdr:col>
      <xdr:colOff>748080</xdr:colOff>
      <xdr:row>16</xdr:row>
      <xdr:rowOff>27720</xdr:rowOff>
    </xdr:from>
    <xdr:to>
      <xdr:col>13</xdr:col>
      <xdr:colOff>510120</xdr:colOff>
      <xdr:row>17</xdr:row>
      <xdr:rowOff>1080</xdr:rowOff>
    </xdr:to>
    <xdr:pic>
      <xdr:nvPicPr>
        <xdr:cNvPr id="4" name="Immagine 4" descr=""/>
        <xdr:cNvPicPr/>
      </xdr:nvPicPr>
      <xdr:blipFill>
        <a:blip r:embed="rId4"/>
        <a:stretch/>
      </xdr:blipFill>
      <xdr:spPr>
        <a:xfrm>
          <a:off x="6393600" y="4583520"/>
          <a:ext cx="3520080" cy="2132640"/>
        </a:xfrm>
        <a:prstGeom prst="rect">
          <a:avLst/>
        </a:prstGeom>
        <a:ln>
          <a:noFill/>
        </a:ln>
      </xdr:spPr>
    </xdr:pic>
    <xdr:clientData/>
  </xdr:twoCellAnchor>
  <xdr:twoCellAnchor editAs="oneCell">
    <xdr:from>
      <xdr:col>10</xdr:col>
      <xdr:colOff>1062360</xdr:colOff>
      <xdr:row>22</xdr:row>
      <xdr:rowOff>34560</xdr:rowOff>
    </xdr:from>
    <xdr:to>
      <xdr:col>12</xdr:col>
      <xdr:colOff>1143000</xdr:colOff>
      <xdr:row>22</xdr:row>
      <xdr:rowOff>2089440</xdr:rowOff>
    </xdr:to>
    <xdr:pic>
      <xdr:nvPicPr>
        <xdr:cNvPr id="5" name="Immagine 5" descr=""/>
        <xdr:cNvPicPr/>
      </xdr:nvPicPr>
      <xdr:blipFill>
        <a:blip r:embed="rId5"/>
        <a:stretch/>
      </xdr:blipFill>
      <xdr:spPr>
        <a:xfrm>
          <a:off x="6707880" y="11594520"/>
          <a:ext cx="2530440" cy="2054880"/>
        </a:xfrm>
        <a:prstGeom prst="rect">
          <a:avLst/>
        </a:prstGeom>
        <a:ln>
          <a:noFill/>
        </a:ln>
      </xdr:spPr>
    </xdr:pic>
    <xdr:clientData/>
  </xdr:twoCellAnchor>
  <xdr:twoCellAnchor editAs="oneCell">
    <xdr:from>
      <xdr:col>11</xdr:col>
      <xdr:colOff>138600</xdr:colOff>
      <xdr:row>18</xdr:row>
      <xdr:rowOff>55440</xdr:rowOff>
    </xdr:from>
    <xdr:to>
      <xdr:col>12</xdr:col>
      <xdr:colOff>1086120</xdr:colOff>
      <xdr:row>18</xdr:row>
      <xdr:rowOff>2143080</xdr:rowOff>
    </xdr:to>
    <xdr:pic>
      <xdr:nvPicPr>
        <xdr:cNvPr id="6" name="Immagine 6" descr=""/>
        <xdr:cNvPicPr/>
      </xdr:nvPicPr>
      <xdr:blipFill>
        <a:blip r:embed="rId6"/>
        <a:srcRect l="23568" t="31400" r="22563" b="30961"/>
        <a:stretch/>
      </xdr:blipFill>
      <xdr:spPr>
        <a:xfrm>
          <a:off x="7009200" y="6960960"/>
          <a:ext cx="2172240" cy="2087640"/>
        </a:xfrm>
        <a:prstGeom prst="rect">
          <a:avLst/>
        </a:prstGeom>
        <a:ln>
          <a:noFill/>
        </a:ln>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71640</xdr:colOff>
      <xdr:row>0</xdr:row>
      <xdr:rowOff>45000</xdr:rowOff>
    </xdr:from>
    <xdr:to>
      <xdr:col>1</xdr:col>
      <xdr:colOff>891720</xdr:colOff>
      <xdr:row>1</xdr:row>
      <xdr:rowOff>165960</xdr:rowOff>
    </xdr:to>
    <xdr:pic>
      <xdr:nvPicPr>
        <xdr:cNvPr id="7" name="Immagine 1" descr=""/>
        <xdr:cNvPicPr/>
      </xdr:nvPicPr>
      <xdr:blipFill>
        <a:blip r:embed="rId1"/>
        <a:stretch/>
      </xdr:blipFill>
      <xdr:spPr>
        <a:xfrm>
          <a:off x="71640" y="45000"/>
          <a:ext cx="2063880" cy="336600"/>
        </a:xfrm>
        <a:prstGeom prst="rect">
          <a:avLst/>
        </a:prstGeom>
        <a:ln>
          <a:noFill/>
        </a:ln>
      </xdr:spPr>
    </xdr:pic>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twoCell">
    <xdr:from>
      <xdr:col>7</xdr:col>
      <xdr:colOff>138600</xdr:colOff>
      <xdr:row>13</xdr:row>
      <xdr:rowOff>163440</xdr:rowOff>
    </xdr:from>
    <xdr:to>
      <xdr:col>7</xdr:col>
      <xdr:colOff>900360</xdr:colOff>
      <xdr:row>41</xdr:row>
      <xdr:rowOff>41400</xdr:rowOff>
    </xdr:to>
    <xdr:sp>
      <xdr:nvSpPr>
        <xdr:cNvPr id="8" name="CustomShape 1"/>
        <xdr:cNvSpPr/>
      </xdr:nvSpPr>
      <xdr:spPr>
        <a:xfrm>
          <a:off x="8983800" y="2961000"/>
          <a:ext cx="761760" cy="5063400"/>
        </a:xfrm>
        <a:prstGeom prst="roundRect">
          <a:avLst>
            <a:gd name="adj" fmla="val 16667"/>
          </a:avLst>
        </a:prstGeom>
        <a:solidFill>
          <a:srgbClr val="821b4c">
            <a:alpha val="25000"/>
          </a:srgbClr>
        </a:solidFill>
        <a:ln>
          <a:solidFill>
            <a:srgbClr val="821b4c"/>
          </a:solidFill>
          <a:round/>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0</xdr:col>
      <xdr:colOff>106560</xdr:colOff>
      <xdr:row>11</xdr:row>
      <xdr:rowOff>26640</xdr:rowOff>
    </xdr:from>
    <xdr:to>
      <xdr:col>7</xdr:col>
      <xdr:colOff>1020600</xdr:colOff>
      <xdr:row>45</xdr:row>
      <xdr:rowOff>27360</xdr:rowOff>
    </xdr:to>
    <xdr:graphicFrame>
      <xdr:nvGraphicFramePr>
        <xdr:cNvPr id="9" name="Grafico 2"/>
        <xdr:cNvGraphicFramePr/>
      </xdr:nvGraphicFramePr>
      <xdr:xfrm>
        <a:off x="106560" y="2458440"/>
        <a:ext cx="9759240" cy="628848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71640</xdr:colOff>
      <xdr:row>0</xdr:row>
      <xdr:rowOff>45000</xdr:rowOff>
    </xdr:from>
    <xdr:to>
      <xdr:col>1</xdr:col>
      <xdr:colOff>876240</xdr:colOff>
      <xdr:row>1</xdr:row>
      <xdr:rowOff>165960</xdr:rowOff>
    </xdr:to>
    <xdr:pic>
      <xdr:nvPicPr>
        <xdr:cNvPr id="10" name="Immagine 1" descr=""/>
        <xdr:cNvPicPr/>
      </xdr:nvPicPr>
      <xdr:blipFill>
        <a:blip r:embed="rId2"/>
        <a:stretch/>
      </xdr:blipFill>
      <xdr:spPr>
        <a:xfrm>
          <a:off x="71640" y="45000"/>
          <a:ext cx="2068200" cy="336600"/>
        </a:xfrm>
        <a:prstGeom prst="rect">
          <a:avLst/>
        </a:prstGeom>
        <a:ln>
          <a:noFill/>
        </a:ln>
      </xdr:spPr>
    </xdr:pic>
    <xdr:clientData/>
  </xdr:twoCellAnchor>
  <xdr:twoCellAnchor editAs="twoCell">
    <xdr:from>
      <xdr:col>7</xdr:col>
      <xdr:colOff>1182600</xdr:colOff>
      <xdr:row>28</xdr:row>
      <xdr:rowOff>178560</xdr:rowOff>
    </xdr:from>
    <xdr:to>
      <xdr:col>13</xdr:col>
      <xdr:colOff>63360</xdr:colOff>
      <xdr:row>30</xdr:row>
      <xdr:rowOff>31680</xdr:rowOff>
    </xdr:to>
    <xdr:sp>
      <xdr:nvSpPr>
        <xdr:cNvPr id="11" name="CustomShape 1"/>
        <xdr:cNvSpPr/>
      </xdr:nvSpPr>
      <xdr:spPr>
        <a:xfrm>
          <a:off x="10027800" y="5766480"/>
          <a:ext cx="4851720" cy="227520"/>
        </a:xfrm>
        <a:prstGeom prst="roundRect">
          <a:avLst>
            <a:gd name="adj" fmla="val 16667"/>
          </a:avLst>
        </a:prstGeom>
        <a:noFill/>
        <a:ln>
          <a:solidFill>
            <a:srgbClr val="821b4c"/>
          </a:solidFill>
          <a:round/>
        </a:ln>
      </xdr:spPr>
      <xdr:style>
        <a:lnRef idx="2">
          <a:schemeClr val="accent1">
            <a:shade val="50000"/>
          </a:schemeClr>
        </a:lnRef>
        <a:fillRef idx="1">
          <a:schemeClr val="accent1"/>
        </a:fillRef>
        <a:effectRef idx="0">
          <a:schemeClr val="accent1"/>
        </a:effectRef>
        <a:fontRef idx="minor"/>
      </xdr:style>
    </xdr:sp>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71640</xdr:colOff>
      <xdr:row>0</xdr:row>
      <xdr:rowOff>45000</xdr:rowOff>
    </xdr:from>
    <xdr:to>
      <xdr:col>1</xdr:col>
      <xdr:colOff>891720</xdr:colOff>
      <xdr:row>1</xdr:row>
      <xdr:rowOff>165960</xdr:rowOff>
    </xdr:to>
    <xdr:pic>
      <xdr:nvPicPr>
        <xdr:cNvPr id="12" name="Immagine 1" descr=""/>
        <xdr:cNvPicPr/>
      </xdr:nvPicPr>
      <xdr:blipFill>
        <a:blip r:embed="rId1"/>
        <a:stretch/>
      </xdr:blipFill>
      <xdr:spPr>
        <a:xfrm>
          <a:off x="71640" y="45000"/>
          <a:ext cx="2063880" cy="336600"/>
        </a:xfrm>
        <a:prstGeom prst="rect">
          <a:avLst/>
        </a:prstGeom>
        <a:ln>
          <a:noFill/>
        </a:ln>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13"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14"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8.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15"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9.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16"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0.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17"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1.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18"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2.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19"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3.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20"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4.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21"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5.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22"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6.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23"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7.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24"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8.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25"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19.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26"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20.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27"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21.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28"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drawings/drawing22.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71640</xdr:colOff>
      <xdr:row>0</xdr:row>
      <xdr:rowOff>71640</xdr:rowOff>
    </xdr:from>
    <xdr:to>
      <xdr:col>2</xdr:col>
      <xdr:colOff>651960</xdr:colOff>
      <xdr:row>1</xdr:row>
      <xdr:rowOff>192600</xdr:rowOff>
    </xdr:to>
    <xdr:pic>
      <xdr:nvPicPr>
        <xdr:cNvPr id="29" name="Immagine 1" descr=""/>
        <xdr:cNvPicPr/>
      </xdr:nvPicPr>
      <xdr:blipFill>
        <a:blip r:embed="rId1"/>
        <a:stretch/>
      </xdr:blipFill>
      <xdr:spPr>
        <a:xfrm>
          <a:off x="289800" y="71640"/>
          <a:ext cx="2055600" cy="336600"/>
        </a:xfrm>
        <a:prstGeom prst="rect">
          <a:avLst/>
        </a:prstGeom>
        <a:ln>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_rels/sheet3.xml.rels><?xml version="1.0" encoding="UTF-8"?>
<Relationships xmlns="http://schemas.openxmlformats.org/package/2006/relationships"><Relationship Id="rId1" Type="http://schemas.openxmlformats.org/officeDocument/2006/relationships/drawing" Target="../drawings/drawing3.xml"/>
</Relationships>
</file>

<file path=xl/worksheets/_rels/sheet4.xml.rels><?xml version="1.0" encoding="UTF-8"?>
<Relationships xmlns="http://schemas.openxmlformats.org/package/2006/relationships"><Relationship Id="rId1" Type="http://schemas.openxmlformats.org/officeDocument/2006/relationships/drawing" Target="../drawings/drawing4.xml"/>
</Relationships>
</file>

<file path=xl/worksheets/_rels/sheet5.xml.rels><?xml version="1.0" encoding="UTF-8"?>
<Relationships xmlns="http://schemas.openxmlformats.org/package/2006/relationships"><Relationship Id="rId1" Type="http://schemas.openxmlformats.org/officeDocument/2006/relationships/drawing" Target="../drawings/drawing5.xml"/>
</Relationships>
</file>

<file path=xl/worksheets/_rels/sheet6.xml.rels><?xml version="1.0" encoding="UTF-8"?>
<Relationships xmlns="http://schemas.openxmlformats.org/package/2006/relationships"><Relationship Id="rId1" Type="http://schemas.openxmlformats.org/officeDocument/2006/relationships/drawing" Target="../drawings/drawing6.xml"/>
</Relationships>
</file>

<file path=xl/worksheets/_rels/sheet7.xml.rels><?xml version="1.0" encoding="UTF-8"?>
<Relationships xmlns="http://schemas.openxmlformats.org/package/2006/relationships"><Relationship Id="rId1" Type="http://schemas.openxmlformats.org/officeDocument/2006/relationships/drawing" Target="../drawings/drawing7.xml"/>
</Relationships>
</file>

<file path=xl/worksheets/_rels/sheet8.xml.rels><?xml version="1.0" encoding="UTF-8"?>
<Relationships xmlns="http://schemas.openxmlformats.org/package/2006/relationships"><Relationship Id="rId1" Type="http://schemas.openxmlformats.org/officeDocument/2006/relationships/drawing" Target="../drawings/drawing8.xml"/>
</Relationships>
</file>

<file path=xl/worksheets/_rels/sheet9.xml.rels><?xml version="1.0" encoding="UTF-8"?>
<Relationships xmlns="http://schemas.openxmlformats.org/package/2006/relationships"><Relationship Id="rId1" Type="http://schemas.openxmlformats.org/officeDocument/2006/relationships/drawing" Target="../drawings/drawing9.xml"/>
</Relationships>
</file>

<file path=xl/worksheets/_rels/sheet10.xml.rels><?xml version="1.0" encoding="UTF-8"?>
<Relationships xmlns="http://schemas.openxmlformats.org/package/2006/relationships"><Relationship Id="rId1" Type="http://schemas.openxmlformats.org/officeDocument/2006/relationships/drawing" Target="../drawings/drawing10.xml"/>
</Relationships>
</file>

<file path=xl/worksheets/_rels/sheet11.xml.rels><?xml version="1.0" encoding="UTF-8"?>
<Relationships xmlns="http://schemas.openxmlformats.org/package/2006/relationships"><Relationship Id="rId1" Type="http://schemas.openxmlformats.org/officeDocument/2006/relationships/drawing" Target="../drawings/drawing11.xml"/>
</Relationships>
</file>

<file path=xl/worksheets/_rels/sheet12.xml.rels><?xml version="1.0" encoding="UTF-8"?>
<Relationships xmlns="http://schemas.openxmlformats.org/package/2006/relationships"><Relationship Id="rId1" Type="http://schemas.openxmlformats.org/officeDocument/2006/relationships/drawing" Target="../drawings/drawing12.xml"/>
</Relationships>
</file>

<file path=xl/worksheets/_rels/sheet13.xml.rels><?xml version="1.0" encoding="UTF-8"?>
<Relationships xmlns="http://schemas.openxmlformats.org/package/2006/relationships"><Relationship Id="rId1" Type="http://schemas.openxmlformats.org/officeDocument/2006/relationships/drawing" Target="../drawings/drawing13.xml"/>
</Relationships>
</file>

<file path=xl/worksheets/_rels/sheet14.xml.rels><?xml version="1.0" encoding="UTF-8"?>
<Relationships xmlns="http://schemas.openxmlformats.org/package/2006/relationships"><Relationship Id="rId1" Type="http://schemas.openxmlformats.org/officeDocument/2006/relationships/drawing" Target="../drawings/drawing14.xml"/>
</Relationships>
</file>

<file path=xl/worksheets/_rels/sheet15.xml.rels><?xml version="1.0" encoding="UTF-8"?>
<Relationships xmlns="http://schemas.openxmlformats.org/package/2006/relationships"><Relationship Id="rId1" Type="http://schemas.openxmlformats.org/officeDocument/2006/relationships/drawing" Target="../drawings/drawing15.xml"/>
</Relationships>
</file>

<file path=xl/worksheets/_rels/sheet16.xml.rels><?xml version="1.0" encoding="UTF-8"?>
<Relationships xmlns="http://schemas.openxmlformats.org/package/2006/relationships"><Relationship Id="rId1" Type="http://schemas.openxmlformats.org/officeDocument/2006/relationships/drawing" Target="../drawings/drawing16.xml"/>
</Relationships>
</file>

<file path=xl/worksheets/_rels/sheet17.xml.rels><?xml version="1.0" encoding="UTF-8"?>
<Relationships xmlns="http://schemas.openxmlformats.org/package/2006/relationships"><Relationship Id="rId1" Type="http://schemas.openxmlformats.org/officeDocument/2006/relationships/drawing" Target="../drawings/drawing17.xml"/>
</Relationships>
</file>

<file path=xl/worksheets/_rels/sheet18.xml.rels><?xml version="1.0" encoding="UTF-8"?>
<Relationships xmlns="http://schemas.openxmlformats.org/package/2006/relationships"><Relationship Id="rId1" Type="http://schemas.openxmlformats.org/officeDocument/2006/relationships/drawing" Target="../drawings/drawing18.xml"/>
</Relationships>
</file>

<file path=xl/worksheets/_rels/sheet19.xml.rels><?xml version="1.0" encoding="UTF-8"?>
<Relationships xmlns="http://schemas.openxmlformats.org/package/2006/relationships"><Relationship Id="rId1" Type="http://schemas.openxmlformats.org/officeDocument/2006/relationships/drawing" Target="../drawings/drawing19.xml"/>
</Relationships>
</file>

<file path=xl/worksheets/_rels/sheet20.xml.rels><?xml version="1.0" encoding="UTF-8"?>
<Relationships xmlns="http://schemas.openxmlformats.org/package/2006/relationships"><Relationship Id="rId1" Type="http://schemas.openxmlformats.org/officeDocument/2006/relationships/drawing" Target="../drawings/drawing20.xml"/>
</Relationships>
</file>

<file path=xl/worksheets/_rels/sheet21.xml.rels><?xml version="1.0" encoding="UTF-8"?>
<Relationships xmlns="http://schemas.openxmlformats.org/package/2006/relationships"><Relationship Id="rId1" Type="http://schemas.openxmlformats.org/officeDocument/2006/relationships/drawing" Target="../drawings/drawing21.xml"/>
</Relationships>
</file>

<file path=xl/worksheets/_rels/sheet22.xml.rels><?xml version="1.0" encoding="UTF-8"?>
<Relationships xmlns="http://schemas.openxmlformats.org/package/2006/relationships"><Relationship Id="rId1" Type="http://schemas.openxmlformats.org/officeDocument/2006/relationships/drawing" Target="../drawings/drawing22.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O42"/>
  <sheetViews>
    <sheetView showFormulas="false" showGridLines="false" showRowColHeaders="true" showZeros="true" rightToLeft="false" tabSelected="false" showOutlineSymbols="true" defaultGridColor="true" view="normal" topLeftCell="A1" colorId="64" zoomScale="85" zoomScaleNormal="85" zoomScalePageLayoutView="100" workbookViewId="0">
      <selection pane="topLeft" activeCell="I13" activeCellId="0" sqref="I13"/>
    </sheetView>
  </sheetViews>
  <sheetFormatPr defaultRowHeight="14.5" zeroHeight="false" outlineLevelRow="0" outlineLevelCol="0"/>
  <cols>
    <col collapsed="false" customWidth="true" hidden="false" outlineLevel="0" max="7" min="1" style="0" width="10"/>
    <col collapsed="false" customWidth="true" hidden="false" outlineLevel="0" max="8" min="8" style="0" width="18.09"/>
    <col collapsed="false" customWidth="true" hidden="false" outlineLevel="0" max="14" min="9" style="0" width="10"/>
    <col collapsed="false" customWidth="true" hidden="false" outlineLevel="0" max="1025" min="15" style="0" width="8.67"/>
  </cols>
  <sheetData>
    <row r="1" customFormat="false" ht="14.5" hidden="false" customHeight="false" outlineLevel="0" collapsed="false">
      <c r="A1" s="1"/>
      <c r="B1" s="2"/>
      <c r="C1" s="2"/>
      <c r="D1" s="3"/>
    </row>
    <row r="2" customFormat="false" ht="14.5" hidden="false" customHeight="false" outlineLevel="0" collapsed="false">
      <c r="A2" s="4"/>
      <c r="B2" s="5"/>
      <c r="C2" s="5"/>
      <c r="D2" s="6"/>
    </row>
    <row r="3" customFormat="false" ht="15" hidden="false" customHeight="false" outlineLevel="0" collapsed="false">
      <c r="A3" s="7"/>
      <c r="B3" s="8"/>
      <c r="C3" s="8"/>
      <c r="D3" s="9"/>
    </row>
    <row r="4" customFormat="false" ht="21" hidden="false" customHeight="false" outlineLevel="0" collapsed="false">
      <c r="A4" s="10" t="s">
        <v>0</v>
      </c>
    </row>
    <row r="5" customFormat="false" ht="14.5" hidden="false" customHeight="false" outlineLevel="0" collapsed="false">
      <c r="A5" s="11" t="s">
        <v>1</v>
      </c>
    </row>
    <row r="6" customFormat="false" ht="15" hidden="false" customHeight="false" outlineLevel="0" collapsed="false"/>
    <row r="7" customFormat="false" ht="23" hidden="false" customHeight="true" outlineLevel="0" collapsed="false">
      <c r="A7" s="12" t="s">
        <v>2</v>
      </c>
      <c r="B7" s="12"/>
      <c r="C7" s="12"/>
      <c r="D7" s="12"/>
      <c r="E7" s="12"/>
      <c r="F7" s="12"/>
      <c r="G7" s="12"/>
      <c r="H7" s="12"/>
      <c r="I7" s="12"/>
      <c r="J7" s="12"/>
      <c r="K7" s="12"/>
      <c r="L7" s="12"/>
      <c r="M7" s="12"/>
      <c r="N7" s="12"/>
      <c r="O7" s="13"/>
    </row>
    <row r="8" customFormat="false" ht="10.15" hidden="false" customHeight="true" outlineLevel="0" collapsed="false">
      <c r="A8" s="14"/>
      <c r="B8" s="14"/>
      <c r="C8" s="15"/>
      <c r="D8" s="16"/>
      <c r="E8" s="16"/>
      <c r="F8" s="16"/>
      <c r="G8" s="17"/>
      <c r="H8" s="17"/>
      <c r="I8" s="17"/>
      <c r="J8" s="17"/>
      <c r="K8" s="17"/>
      <c r="L8" s="17"/>
      <c r="M8" s="17"/>
      <c r="N8" s="17"/>
    </row>
    <row r="9" customFormat="false" ht="18" hidden="false" customHeight="true" outlineLevel="0" collapsed="false">
      <c r="A9" s="18" t="s">
        <v>3</v>
      </c>
      <c r="B9" s="18"/>
      <c r="C9" s="18"/>
      <c r="D9" s="18"/>
      <c r="E9" s="18"/>
      <c r="F9" s="18"/>
      <c r="G9" s="18"/>
      <c r="H9" s="18"/>
      <c r="I9" s="18"/>
      <c r="J9" s="18"/>
      <c r="K9" s="18"/>
      <c r="L9" s="18"/>
      <c r="M9" s="18"/>
      <c r="N9" s="18"/>
    </row>
    <row r="10" customFormat="false" ht="18" hidden="false" customHeight="true" outlineLevel="0" collapsed="false">
      <c r="A10" s="19" t="s">
        <v>4</v>
      </c>
      <c r="B10" s="19"/>
      <c r="C10" s="19"/>
      <c r="D10" s="19"/>
      <c r="E10" s="19"/>
      <c r="F10" s="19"/>
      <c r="G10" s="19"/>
      <c r="H10" s="19"/>
      <c r="I10" s="20" t="s">
        <v>5</v>
      </c>
      <c r="J10" s="20"/>
      <c r="K10" s="20"/>
      <c r="L10" s="20"/>
      <c r="M10" s="20"/>
      <c r="N10" s="20"/>
      <c r="O10" s="21"/>
    </row>
    <row r="11" customFormat="false" ht="18" hidden="false" customHeight="true" outlineLevel="0" collapsed="false">
      <c r="A11" s="22" t="s">
        <v>6</v>
      </c>
      <c r="B11" s="22"/>
      <c r="C11" s="22"/>
      <c r="D11" s="22" t="s">
        <v>6</v>
      </c>
      <c r="E11" s="22"/>
      <c r="F11" s="22"/>
      <c r="G11" s="22"/>
      <c r="H11" s="22"/>
      <c r="I11" s="22" t="s">
        <v>7</v>
      </c>
      <c r="J11" s="22"/>
      <c r="K11" s="22"/>
      <c r="L11" s="22"/>
      <c r="M11" s="22"/>
      <c r="N11" s="22"/>
      <c r="O11" s="13"/>
    </row>
    <row r="12" customFormat="false" ht="18" hidden="false" customHeight="true" outlineLevel="0" collapsed="false">
      <c r="A12" s="19" t="s">
        <v>8</v>
      </c>
      <c r="B12" s="19"/>
      <c r="C12" s="19"/>
      <c r="D12" s="19"/>
      <c r="E12" s="19"/>
      <c r="F12" s="19"/>
      <c r="G12" s="19"/>
      <c r="H12" s="19"/>
      <c r="I12" s="20" t="s">
        <v>9</v>
      </c>
      <c r="J12" s="20"/>
      <c r="K12" s="20"/>
      <c r="L12" s="20"/>
      <c r="M12" s="20"/>
      <c r="N12" s="20"/>
      <c r="O12" s="21"/>
    </row>
    <row r="13" customFormat="false" ht="18" hidden="false" customHeight="true" outlineLevel="0" collapsed="false">
      <c r="A13" s="22" t="s">
        <v>10</v>
      </c>
      <c r="B13" s="22"/>
      <c r="C13" s="22"/>
      <c r="D13" s="22"/>
      <c r="E13" s="22"/>
      <c r="F13" s="22"/>
      <c r="G13" s="22"/>
      <c r="H13" s="22"/>
      <c r="I13" s="22" t="s">
        <v>11</v>
      </c>
      <c r="J13" s="22"/>
      <c r="K13" s="22"/>
      <c r="L13" s="22"/>
      <c r="M13" s="22"/>
      <c r="N13" s="22"/>
      <c r="O13" s="13"/>
    </row>
    <row r="14" customFormat="false" ht="18" hidden="false" customHeight="true" outlineLevel="0" collapsed="false">
      <c r="A14" s="19" t="s">
        <v>12</v>
      </c>
      <c r="B14" s="19"/>
      <c r="C14" s="19"/>
      <c r="D14" s="19"/>
      <c r="E14" s="19"/>
      <c r="F14" s="19"/>
      <c r="G14" s="19"/>
      <c r="H14" s="19"/>
      <c r="I14" s="20" t="s">
        <v>9</v>
      </c>
      <c r="J14" s="20"/>
      <c r="K14" s="20"/>
      <c r="L14" s="20"/>
      <c r="M14" s="20"/>
      <c r="N14" s="20"/>
      <c r="O14" s="21"/>
    </row>
    <row r="15" customFormat="false" ht="18" hidden="false" customHeight="true" outlineLevel="0" collapsed="false">
      <c r="A15" s="22" t="s">
        <v>13</v>
      </c>
      <c r="B15" s="22"/>
      <c r="C15" s="22"/>
      <c r="D15" s="22"/>
      <c r="E15" s="22"/>
      <c r="F15" s="22"/>
      <c r="G15" s="22"/>
      <c r="H15" s="22"/>
      <c r="I15" s="22" t="s">
        <v>11</v>
      </c>
      <c r="J15" s="22"/>
      <c r="K15" s="22"/>
      <c r="L15" s="22"/>
      <c r="M15" s="22"/>
      <c r="N15" s="22"/>
      <c r="O15" s="13"/>
    </row>
    <row r="16" customFormat="false" ht="18" hidden="false" customHeight="true" outlineLevel="0" collapsed="false">
      <c r="A16" s="19" t="s">
        <v>14</v>
      </c>
      <c r="B16" s="19"/>
      <c r="C16" s="19"/>
      <c r="D16" s="19"/>
      <c r="E16" s="19"/>
      <c r="F16" s="19"/>
      <c r="G16" s="19"/>
      <c r="H16" s="19"/>
      <c r="I16" s="20" t="s">
        <v>9</v>
      </c>
      <c r="J16" s="20"/>
      <c r="K16" s="20"/>
      <c r="L16" s="20"/>
      <c r="M16" s="20"/>
      <c r="N16" s="20"/>
      <c r="O16" s="21"/>
    </row>
    <row r="17" customFormat="false" ht="18" hidden="false" customHeight="true" outlineLevel="0" collapsed="false">
      <c r="A17" s="22" t="s">
        <v>15</v>
      </c>
      <c r="B17" s="22"/>
      <c r="C17" s="22"/>
      <c r="D17" s="22"/>
      <c r="E17" s="22"/>
      <c r="F17" s="22"/>
      <c r="G17" s="22"/>
      <c r="H17" s="22"/>
      <c r="I17" s="22" t="s">
        <v>11</v>
      </c>
      <c r="J17" s="22"/>
      <c r="K17" s="22"/>
      <c r="L17" s="22"/>
      <c r="M17" s="22"/>
      <c r="N17" s="22"/>
      <c r="O17" s="13"/>
    </row>
    <row r="18" customFormat="false" ht="18" hidden="false" customHeight="true" outlineLevel="0" collapsed="false">
      <c r="A18" s="19" t="s">
        <v>16</v>
      </c>
      <c r="B18" s="19"/>
      <c r="C18" s="19"/>
      <c r="D18" s="19"/>
      <c r="E18" s="19"/>
      <c r="F18" s="19"/>
      <c r="G18" s="19"/>
      <c r="H18" s="19"/>
      <c r="I18" s="20" t="s">
        <v>11</v>
      </c>
      <c r="J18" s="20"/>
      <c r="K18" s="20"/>
      <c r="L18" s="20"/>
      <c r="M18" s="20"/>
      <c r="N18" s="20"/>
      <c r="O18" s="21"/>
    </row>
    <row r="19" customFormat="false" ht="18" hidden="false" customHeight="true" outlineLevel="0" collapsed="false">
      <c r="A19" s="22" t="s">
        <v>17</v>
      </c>
      <c r="B19" s="22"/>
      <c r="C19" s="22"/>
      <c r="D19" s="22"/>
      <c r="E19" s="22"/>
      <c r="F19" s="22"/>
      <c r="G19" s="22"/>
      <c r="H19" s="22"/>
      <c r="I19" s="22" t="s">
        <v>7</v>
      </c>
      <c r="J19" s="22"/>
      <c r="K19" s="22"/>
      <c r="L19" s="22"/>
      <c r="M19" s="22"/>
      <c r="N19" s="22"/>
      <c r="O19" s="13"/>
    </row>
    <row r="20" customFormat="false" ht="18" hidden="false" customHeight="true" outlineLevel="0" collapsed="false">
      <c r="A20" s="19" t="s">
        <v>18</v>
      </c>
      <c r="B20" s="19"/>
      <c r="C20" s="19"/>
      <c r="D20" s="19"/>
      <c r="E20" s="19"/>
      <c r="F20" s="19"/>
      <c r="G20" s="19"/>
      <c r="H20" s="19"/>
      <c r="I20" s="23" t="s">
        <v>19</v>
      </c>
      <c r="J20" s="23"/>
      <c r="K20" s="23"/>
      <c r="L20" s="23"/>
      <c r="M20" s="23"/>
      <c r="N20" s="23"/>
      <c r="O20" s="21"/>
    </row>
    <row r="21" customFormat="false" ht="18" hidden="false" customHeight="true" outlineLevel="0" collapsed="false">
      <c r="A21" s="22" t="s">
        <v>20</v>
      </c>
      <c r="B21" s="22"/>
      <c r="C21" s="22"/>
      <c r="D21" s="22"/>
      <c r="E21" s="22"/>
      <c r="F21" s="22"/>
      <c r="G21" s="22"/>
      <c r="H21" s="22"/>
      <c r="I21" s="22" t="s">
        <v>11</v>
      </c>
      <c r="J21" s="22"/>
      <c r="K21" s="22"/>
      <c r="L21" s="22"/>
      <c r="M21" s="22"/>
      <c r="N21" s="22"/>
      <c r="O21" s="13"/>
    </row>
    <row r="22" customFormat="false" ht="18" hidden="false" customHeight="true" outlineLevel="0" collapsed="false">
      <c r="A22" s="19" t="s">
        <v>21</v>
      </c>
      <c r="B22" s="19"/>
      <c r="C22" s="19"/>
      <c r="D22" s="19"/>
      <c r="E22" s="19"/>
      <c r="F22" s="19"/>
      <c r="G22" s="19"/>
      <c r="H22" s="19"/>
      <c r="I22" s="20" t="s">
        <v>9</v>
      </c>
      <c r="J22" s="20"/>
      <c r="K22" s="20"/>
      <c r="L22" s="20"/>
      <c r="M22" s="20"/>
      <c r="N22" s="20"/>
      <c r="O22" s="21"/>
    </row>
    <row r="23" customFormat="false" ht="18" hidden="false" customHeight="true" outlineLevel="0" collapsed="false">
      <c r="A23" s="22" t="s">
        <v>22</v>
      </c>
      <c r="B23" s="22"/>
      <c r="C23" s="22"/>
      <c r="D23" s="22"/>
      <c r="E23" s="22"/>
      <c r="F23" s="22"/>
      <c r="G23" s="22"/>
      <c r="H23" s="22"/>
      <c r="I23" s="22" t="s">
        <v>23</v>
      </c>
      <c r="J23" s="22"/>
      <c r="K23" s="22"/>
      <c r="L23" s="22"/>
      <c r="M23" s="22"/>
      <c r="N23" s="22"/>
      <c r="O23" s="13"/>
    </row>
    <row r="24" customFormat="false" ht="18" hidden="false" customHeight="true" outlineLevel="0" collapsed="false">
      <c r="A24" s="19" t="s">
        <v>24</v>
      </c>
      <c r="B24" s="19"/>
      <c r="C24" s="19"/>
      <c r="D24" s="19"/>
      <c r="E24" s="19"/>
      <c r="F24" s="19"/>
      <c r="G24" s="19"/>
      <c r="H24" s="19"/>
      <c r="I24" s="23" t="s">
        <v>19</v>
      </c>
      <c r="J24" s="23"/>
      <c r="K24" s="23"/>
      <c r="L24" s="23"/>
      <c r="M24" s="23"/>
      <c r="N24" s="23"/>
      <c r="O24" s="21"/>
    </row>
    <row r="25" customFormat="false" ht="18" hidden="false" customHeight="true" outlineLevel="0" collapsed="false">
      <c r="A25" s="22" t="s">
        <v>25</v>
      </c>
      <c r="B25" s="22"/>
      <c r="C25" s="22"/>
      <c r="D25" s="22"/>
      <c r="E25" s="22"/>
      <c r="F25" s="22"/>
      <c r="G25" s="22"/>
      <c r="H25" s="22"/>
      <c r="I25" s="22" t="s">
        <v>7</v>
      </c>
      <c r="J25" s="22"/>
      <c r="K25" s="22"/>
      <c r="L25" s="22"/>
      <c r="M25" s="22"/>
      <c r="N25" s="22"/>
      <c r="O25" s="13"/>
    </row>
    <row r="26" customFormat="false" ht="18" hidden="false" customHeight="true" outlineLevel="0" collapsed="false">
      <c r="A26" s="19" t="s">
        <v>26</v>
      </c>
      <c r="B26" s="19"/>
      <c r="C26" s="19"/>
      <c r="D26" s="19"/>
      <c r="E26" s="19"/>
      <c r="F26" s="19"/>
      <c r="G26" s="19"/>
      <c r="H26" s="19"/>
      <c r="I26" s="20" t="s">
        <v>27</v>
      </c>
      <c r="J26" s="20"/>
      <c r="K26" s="20"/>
      <c r="L26" s="20"/>
      <c r="M26" s="20"/>
      <c r="N26" s="20"/>
      <c r="O26" s="21"/>
    </row>
    <row r="27" customFormat="false" ht="15.5" hidden="false" customHeight="false" outlineLevel="0" collapsed="false">
      <c r="A27" s="24"/>
      <c r="B27" s="24"/>
      <c r="C27" s="24"/>
      <c r="D27" s="24"/>
      <c r="E27" s="25"/>
      <c r="F27" s="25"/>
      <c r="G27" s="25"/>
      <c r="H27" s="25"/>
      <c r="I27" s="24"/>
      <c r="J27" s="24"/>
      <c r="K27" s="24"/>
      <c r="L27" s="24"/>
      <c r="M27" s="24"/>
      <c r="N27" s="24"/>
      <c r="O27" s="21"/>
    </row>
    <row r="28" customFormat="false" ht="15" hidden="false" customHeight="false" outlineLevel="0" collapsed="false">
      <c r="A28" s="26" t="s">
        <v>28</v>
      </c>
      <c r="B28" s="26"/>
      <c r="C28" s="24"/>
      <c r="D28" s="24"/>
      <c r="E28" s="25"/>
      <c r="F28" s="25"/>
      <c r="G28" s="25"/>
      <c r="H28" s="25"/>
      <c r="I28" s="24"/>
      <c r="J28" s="24"/>
      <c r="K28" s="24"/>
      <c r="L28" s="24"/>
      <c r="M28" s="24"/>
      <c r="N28" s="24"/>
      <c r="O28" s="13"/>
    </row>
    <row r="29" customFormat="false" ht="14.5" hidden="false" customHeight="true" outlineLevel="0" collapsed="false">
      <c r="A29" s="26" t="s">
        <v>29</v>
      </c>
      <c r="B29" s="26"/>
      <c r="C29" s="24"/>
      <c r="D29" s="24"/>
      <c r="E29" s="25"/>
      <c r="F29" s="25"/>
      <c r="G29" s="25"/>
      <c r="H29" s="25"/>
      <c r="I29" s="27" t="s">
        <v>30</v>
      </c>
      <c r="J29" s="27"/>
      <c r="K29" s="27"/>
      <c r="L29" s="27"/>
      <c r="M29" s="27"/>
      <c r="N29" s="27"/>
      <c r="O29" s="13"/>
    </row>
    <row r="30" customFormat="false" ht="15" hidden="false" customHeight="false" outlineLevel="0" collapsed="false">
      <c r="A30" s="26" t="s">
        <v>31</v>
      </c>
      <c r="B30" s="26"/>
      <c r="C30" s="24"/>
      <c r="D30" s="24"/>
      <c r="E30" s="25"/>
      <c r="F30" s="25"/>
      <c r="G30" s="25"/>
      <c r="H30" s="25"/>
      <c r="I30" s="24"/>
      <c r="J30" s="24"/>
      <c r="K30" s="24"/>
      <c r="L30" s="24"/>
      <c r="M30" s="24"/>
      <c r="N30" s="24"/>
      <c r="O30" s="13"/>
    </row>
    <row r="31" customFormat="false" ht="14.5" hidden="false" customHeight="true" outlineLevel="0" collapsed="false">
      <c r="A31" s="26" t="s">
        <v>32</v>
      </c>
      <c r="B31" s="26"/>
      <c r="C31" s="24"/>
      <c r="D31" s="24"/>
      <c r="E31" s="25"/>
      <c r="F31" s="25"/>
      <c r="G31" s="25"/>
      <c r="H31" s="25"/>
      <c r="I31" s="27" t="s">
        <v>33</v>
      </c>
      <c r="J31" s="27"/>
      <c r="K31" s="27"/>
      <c r="L31" s="27"/>
      <c r="M31" s="27"/>
      <c r="N31" s="27"/>
      <c r="O31" s="13"/>
    </row>
    <row r="32" customFormat="false" ht="15" hidden="false" customHeight="false" outlineLevel="0" collapsed="false">
      <c r="A32" s="26" t="s">
        <v>34</v>
      </c>
      <c r="B32" s="26"/>
      <c r="C32" s="24"/>
      <c r="D32" s="24"/>
      <c r="E32" s="24"/>
      <c r="F32" s="24"/>
      <c r="G32" s="24"/>
      <c r="H32" s="24"/>
      <c r="I32" s="24"/>
      <c r="J32" s="24"/>
      <c r="K32" s="24"/>
      <c r="L32" s="24"/>
      <c r="M32" s="24"/>
      <c r="N32" s="24"/>
      <c r="O32" s="13"/>
    </row>
    <row r="33" customFormat="false" ht="14.5" hidden="false" customHeight="true" outlineLevel="0" collapsed="false">
      <c r="A33" s="26" t="s">
        <v>35</v>
      </c>
      <c r="B33" s="26"/>
      <c r="C33" s="24"/>
      <c r="D33" s="24"/>
      <c r="E33" s="24"/>
      <c r="F33" s="24"/>
      <c r="G33" s="24"/>
      <c r="H33" s="24"/>
      <c r="I33" s="27" t="s">
        <v>36</v>
      </c>
      <c r="J33" s="27"/>
      <c r="K33" s="27"/>
      <c r="L33" s="27"/>
      <c r="M33" s="27"/>
      <c r="N33" s="27"/>
      <c r="O33" s="13"/>
    </row>
    <row r="34" customFormat="false" ht="15" hidden="false" customHeight="false" outlineLevel="0" collapsed="false">
      <c r="A34" s="26" t="s">
        <v>37</v>
      </c>
      <c r="B34" s="26"/>
      <c r="C34" s="24"/>
      <c r="D34" s="24"/>
      <c r="E34" s="24"/>
      <c r="F34" s="24"/>
      <c r="G34" s="24"/>
      <c r="H34" s="24"/>
      <c r="I34" s="24"/>
      <c r="J34" s="24"/>
      <c r="K34" s="24"/>
      <c r="L34" s="24"/>
      <c r="M34" s="24"/>
      <c r="N34" s="24"/>
      <c r="O34" s="13"/>
    </row>
    <row r="35" customFormat="false" ht="14.5" hidden="false" customHeight="true" outlineLevel="0" collapsed="false">
      <c r="A35" s="26" t="s">
        <v>38</v>
      </c>
      <c r="B35" s="26"/>
      <c r="C35" s="24"/>
      <c r="D35" s="24"/>
      <c r="E35" s="24"/>
      <c r="F35" s="24"/>
      <c r="G35" s="24"/>
      <c r="H35" s="24"/>
      <c r="I35" s="27" t="s">
        <v>39</v>
      </c>
      <c r="J35" s="27"/>
      <c r="K35" s="27"/>
      <c r="L35" s="27"/>
      <c r="M35" s="27"/>
      <c r="N35" s="27"/>
      <c r="O35" s="13"/>
    </row>
    <row r="36" customFormat="false" ht="14.5" hidden="false" customHeight="false" outlineLevel="0" collapsed="false">
      <c r="A36" s="26" t="s">
        <v>40</v>
      </c>
      <c r="B36" s="26"/>
      <c r="C36" s="24"/>
      <c r="D36" s="24"/>
      <c r="E36" s="24"/>
      <c r="F36" s="24"/>
      <c r="G36" s="24"/>
      <c r="H36" s="24"/>
      <c r="I36" s="24"/>
      <c r="J36" s="24"/>
      <c r="K36" s="24"/>
      <c r="L36" s="24"/>
      <c r="M36" s="24"/>
      <c r="N36" s="24"/>
      <c r="O36" s="13"/>
    </row>
    <row r="37" customFormat="false" ht="15" hidden="false" customHeight="false" outlineLevel="0" collapsed="false">
      <c r="A37" s="26" t="s">
        <v>41</v>
      </c>
      <c r="B37" s="26"/>
      <c r="C37" s="24"/>
      <c r="D37" s="24"/>
      <c r="E37" s="24"/>
      <c r="F37" s="24"/>
      <c r="G37" s="24"/>
      <c r="H37" s="24"/>
      <c r="I37" s="24"/>
      <c r="J37" s="24"/>
      <c r="K37" s="24"/>
      <c r="L37" s="24"/>
      <c r="M37" s="24"/>
      <c r="N37" s="28"/>
      <c r="O37" s="13"/>
    </row>
    <row r="38" customFormat="false" ht="14.5" hidden="false" customHeight="false" outlineLevel="0" collapsed="false">
      <c r="A38" s="26" t="s">
        <v>42</v>
      </c>
      <c r="B38" s="26"/>
      <c r="C38" s="24"/>
      <c r="D38" s="24"/>
      <c r="E38" s="24"/>
      <c r="F38" s="24"/>
      <c r="G38" s="24"/>
      <c r="H38" s="24"/>
      <c r="I38" s="24"/>
      <c r="J38" s="24"/>
      <c r="K38" s="24"/>
      <c r="L38" s="24"/>
      <c r="M38" s="24"/>
      <c r="N38" s="28"/>
      <c r="O38" s="13"/>
    </row>
    <row r="39" customFormat="false" ht="14.5" hidden="false" customHeight="false" outlineLevel="0" collapsed="false">
      <c r="A39" s="24"/>
      <c r="B39" s="24"/>
      <c r="C39" s="24"/>
      <c r="D39" s="24"/>
      <c r="E39" s="24"/>
      <c r="F39" s="24"/>
      <c r="G39" s="24"/>
      <c r="H39" s="24"/>
      <c r="I39" s="24"/>
      <c r="J39" s="24"/>
      <c r="K39" s="24"/>
      <c r="L39" s="24"/>
      <c r="M39" s="24"/>
      <c r="N39" s="24"/>
    </row>
    <row r="40" customFormat="false" ht="59.4" hidden="false" customHeight="true" outlineLevel="0" collapsed="false">
      <c r="A40" s="29" t="s">
        <v>43</v>
      </c>
      <c r="B40" s="29"/>
      <c r="C40" s="29"/>
      <c r="D40" s="29"/>
      <c r="E40" s="29"/>
      <c r="F40" s="29"/>
      <c r="G40" s="29"/>
      <c r="H40" s="29"/>
      <c r="I40" s="29"/>
      <c r="J40" s="29"/>
      <c r="K40" s="29"/>
      <c r="L40" s="29"/>
      <c r="M40" s="29"/>
      <c r="N40" s="29"/>
    </row>
    <row r="41" customFormat="false" ht="14.5" hidden="false" customHeight="false" outlineLevel="0" collapsed="false">
      <c r="A41" s="24"/>
      <c r="B41" s="24"/>
      <c r="C41" s="24"/>
      <c r="D41" s="24"/>
      <c r="E41" s="24"/>
      <c r="F41" s="24"/>
      <c r="G41" s="24"/>
      <c r="H41" s="24"/>
      <c r="I41" s="24"/>
      <c r="J41" s="24"/>
      <c r="K41" s="24"/>
      <c r="L41" s="24"/>
      <c r="M41" s="24"/>
      <c r="N41" s="24"/>
    </row>
    <row r="42" customFormat="false" ht="14.5" hidden="false" customHeight="false" outlineLevel="0" collapsed="false">
      <c r="A42" s="24"/>
      <c r="B42" s="24"/>
      <c r="C42" s="24"/>
      <c r="D42" s="24"/>
      <c r="E42" s="24"/>
      <c r="F42" s="24"/>
      <c r="G42" s="24"/>
      <c r="H42" s="24"/>
      <c r="I42" s="24"/>
      <c r="J42" s="24"/>
      <c r="K42" s="24"/>
      <c r="L42" s="24"/>
      <c r="M42" s="24"/>
      <c r="N42" s="24"/>
    </row>
  </sheetData>
  <mergeCells count="41">
    <mergeCell ref="A7:N7"/>
    <mergeCell ref="A9:N9"/>
    <mergeCell ref="A10:H10"/>
    <mergeCell ref="I10:N10"/>
    <mergeCell ref="A11:H11"/>
    <mergeCell ref="I11:N11"/>
    <mergeCell ref="A12:H12"/>
    <mergeCell ref="I12:N12"/>
    <mergeCell ref="A13:H13"/>
    <mergeCell ref="I13:N13"/>
    <mergeCell ref="A14:H14"/>
    <mergeCell ref="I14:N14"/>
    <mergeCell ref="A15:H15"/>
    <mergeCell ref="I15:N15"/>
    <mergeCell ref="A16:H16"/>
    <mergeCell ref="I16:N16"/>
    <mergeCell ref="A17:H17"/>
    <mergeCell ref="I17:N17"/>
    <mergeCell ref="A18:H18"/>
    <mergeCell ref="I18:N18"/>
    <mergeCell ref="A19:H19"/>
    <mergeCell ref="I19:N19"/>
    <mergeCell ref="A20:H20"/>
    <mergeCell ref="I20:N20"/>
    <mergeCell ref="A21:H21"/>
    <mergeCell ref="I21:N21"/>
    <mergeCell ref="A22:H22"/>
    <mergeCell ref="I22:N22"/>
    <mergeCell ref="A23:H23"/>
    <mergeCell ref="I23:N23"/>
    <mergeCell ref="A24:H24"/>
    <mergeCell ref="I24:N24"/>
    <mergeCell ref="A25:H25"/>
    <mergeCell ref="I25:N25"/>
    <mergeCell ref="A26:H26"/>
    <mergeCell ref="I26:N26"/>
    <mergeCell ref="I29:N29"/>
    <mergeCell ref="I31:N31"/>
    <mergeCell ref="I33:N33"/>
    <mergeCell ref="I35:N35"/>
    <mergeCell ref="A40:N40"/>
  </mergeCells>
  <hyperlinks>
    <hyperlink ref="I29" location="'BASI D''ASTA e PERDITE DI RETE'!A1" display="Base d'Asta e Perdite di Rete"/>
    <hyperlink ref="I31" location="'OPZIONE VERDE'!A1" display="Opzione Verde"/>
    <hyperlink ref="I33" location="'PUNIndex e PUN per fascia'!A1" display="PUNIndex e PUN per fascia"/>
    <hyperlink ref="I35" location="'FASCE ORARIE'!A1" display="Fasce Orarie"/>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A1:O25"/>
  <sheetViews>
    <sheetView showFormulas="false" showGridLines="false" showRowColHeaders="true" showZeros="true" rightToLeft="false" tabSelected="false" showOutlineSymbols="true" defaultGridColor="true" view="normal" topLeftCell="A7" colorId="64" zoomScale="60" zoomScaleNormal="60" zoomScalePageLayoutView="100" workbookViewId="0">
      <selection pane="topLeft" activeCell="D1" activeCellId="0" sqref="D1"/>
    </sheetView>
  </sheetViews>
  <sheetFormatPr defaultRowHeight="14.5" zeroHeight="false" outlineLevelRow="0" outlineLevelCol="0"/>
  <cols>
    <col collapsed="false" customWidth="true" hidden="false" outlineLevel="0" max="3" min="1" style="30" width="10.46"/>
    <col collapsed="false" customWidth="true" hidden="false" outlineLevel="0" max="4" min="4" style="30" width="5.01"/>
    <col collapsed="false" customWidth="false" hidden="false" outlineLevel="0" max="5" min="5" style="30" width="11.45"/>
    <col collapsed="false" customWidth="true" hidden="false" outlineLevel="0" max="6" min="6" style="30" width="8.91"/>
    <col collapsed="false" customWidth="true" hidden="false" outlineLevel="0" max="7" min="7" style="30" width="3.64"/>
    <col collapsed="false" customWidth="true" hidden="false" outlineLevel="0" max="8" min="8" style="30" width="8.91"/>
    <col collapsed="false" customWidth="true" hidden="false" outlineLevel="0" max="9" min="9" style="30" width="7.09"/>
    <col collapsed="false" customWidth="true" hidden="false" outlineLevel="0" max="10" min="10" style="30" width="3.64"/>
    <col collapsed="false" customWidth="true" hidden="false" outlineLevel="0" max="12" min="11" style="30" width="17.36"/>
    <col collapsed="false" customWidth="true" hidden="false" outlineLevel="0" max="14" min="13" style="30" width="18.54"/>
    <col collapsed="false" customWidth="true" hidden="false" outlineLevel="0" max="1025" min="15" style="30" width="8.91"/>
  </cols>
  <sheetData>
    <row r="1" customFormat="false" ht="17" hidden="false" customHeight="true" outlineLevel="0" collapsed="false">
      <c r="A1" s="31"/>
      <c r="B1" s="32"/>
      <c r="C1" s="32"/>
      <c r="D1" s="32"/>
      <c r="E1" s="33"/>
      <c r="M1" s="34" t="s">
        <v>44</v>
      </c>
      <c r="N1" s="34"/>
    </row>
    <row r="2" customFormat="false" ht="17" hidden="false" customHeight="true" outlineLevel="0" collapsed="false">
      <c r="A2" s="35"/>
      <c r="B2" s="36"/>
      <c r="C2" s="36"/>
      <c r="D2" s="36"/>
      <c r="E2" s="37"/>
    </row>
    <row r="3" customFormat="false" ht="17" hidden="false" customHeight="true" outlineLevel="0" collapsed="false">
      <c r="A3" s="38"/>
      <c r="B3" s="39"/>
      <c r="C3" s="39"/>
      <c r="D3" s="39"/>
      <c r="E3" s="40"/>
    </row>
    <row r="4" customFormat="false" ht="21" hidden="false" customHeight="false" outlineLevel="0" collapsed="false">
      <c r="A4" s="10" t="s">
        <v>0</v>
      </c>
    </row>
    <row r="5" customFormat="false" ht="14.5" hidden="false" customHeight="false" outlineLevel="0" collapsed="false">
      <c r="A5" s="41" t="s">
        <v>1</v>
      </c>
    </row>
    <row r="6" customFormat="false" ht="15" hidden="false" customHeight="false" outlineLevel="0" collapsed="false"/>
    <row r="7" customFormat="false" ht="23" hidden="false" customHeight="true" outlineLevel="0" collapsed="false">
      <c r="A7" s="12" t="s">
        <v>2</v>
      </c>
      <c r="B7" s="12"/>
      <c r="C7" s="12"/>
      <c r="D7" s="12"/>
      <c r="E7" s="12"/>
      <c r="F7" s="12"/>
      <c r="G7" s="12"/>
      <c r="H7" s="12"/>
      <c r="I7" s="12"/>
      <c r="J7" s="12"/>
      <c r="K7" s="12"/>
      <c r="L7" s="12"/>
      <c r="M7" s="12"/>
      <c r="N7" s="12"/>
      <c r="O7" s="42"/>
    </row>
    <row r="8" customFormat="false" ht="15" hidden="false" customHeight="false" outlineLevel="0" collapsed="false"/>
    <row r="9" customFormat="false" ht="23" hidden="false" customHeight="true" outlineLevel="0" collapsed="false">
      <c r="A9" s="12" t="s">
        <v>45</v>
      </c>
      <c r="B9" s="12"/>
      <c r="C9" s="12"/>
      <c r="D9" s="12"/>
      <c r="E9" s="12"/>
      <c r="F9" s="12"/>
      <c r="G9" s="12"/>
      <c r="H9" s="12"/>
      <c r="I9" s="12"/>
      <c r="J9" s="12"/>
      <c r="K9" s="12"/>
      <c r="L9" s="12"/>
      <c r="M9" s="12"/>
      <c r="N9" s="12"/>
      <c r="O9" s="42"/>
    </row>
    <row r="10" customFormat="false" ht="15" hidden="false" customHeight="false" outlineLevel="0" collapsed="false"/>
    <row r="11" customFormat="false" ht="69.5" hidden="false" customHeight="true" outlineLevel="0" collapsed="false">
      <c r="A11" s="43" t="s">
        <v>46</v>
      </c>
      <c r="B11" s="43"/>
      <c r="C11" s="43"/>
      <c r="D11" s="43"/>
      <c r="E11" s="43"/>
      <c r="F11" s="43"/>
      <c r="G11" s="43"/>
      <c r="H11" s="43"/>
      <c r="I11" s="43"/>
      <c r="J11" s="43"/>
      <c r="K11" s="43"/>
      <c r="L11" s="43"/>
      <c r="M11" s="43"/>
      <c r="N11" s="43"/>
    </row>
    <row r="12" customFormat="false" ht="15" hidden="false" customHeight="false" outlineLevel="0" collapsed="false"/>
    <row r="13" customFormat="false" ht="15" hidden="false" customHeight="false" outlineLevel="0" collapsed="false">
      <c r="A13" s="44" t="s">
        <v>47</v>
      </c>
      <c r="B13" s="44"/>
      <c r="C13" s="44"/>
      <c r="D13" s="44"/>
      <c r="E13" s="45" t="n">
        <v>1.1</v>
      </c>
    </row>
    <row r="15" customFormat="false" ht="52.25" hidden="false" customHeight="true" outlineLevel="0" collapsed="false">
      <c r="A15" s="46" t="s">
        <v>48</v>
      </c>
      <c r="B15" s="46"/>
      <c r="C15" s="46"/>
      <c r="E15" s="46" t="s">
        <v>49</v>
      </c>
      <c r="F15" s="46"/>
      <c r="H15" s="47" t="s">
        <v>50</v>
      </c>
      <c r="I15" s="47"/>
      <c r="K15" s="46" t="s">
        <v>51</v>
      </c>
      <c r="L15" s="46"/>
      <c r="M15" s="46"/>
      <c r="N15" s="46"/>
    </row>
    <row r="16" customFormat="false" ht="15" hidden="false" customHeight="false" outlineLevel="0" collapsed="false"/>
    <row r="17" customFormat="false" ht="170" hidden="false" customHeight="true" outlineLevel="0" collapsed="false">
      <c r="A17" s="48" t="s">
        <v>52</v>
      </c>
      <c r="B17" s="48"/>
      <c r="C17" s="48"/>
      <c r="D17" s="49"/>
      <c r="E17" s="50" t="s">
        <v>53</v>
      </c>
      <c r="F17" s="50"/>
      <c r="H17" s="51" t="n">
        <v>1.09</v>
      </c>
      <c r="I17" s="51"/>
      <c r="K17" s="52"/>
      <c r="L17" s="52"/>
      <c r="M17" s="52"/>
      <c r="N17" s="52"/>
    </row>
    <row r="18" customFormat="false" ht="15" hidden="false" customHeight="false" outlineLevel="0" collapsed="false"/>
    <row r="19" customFormat="false" ht="170" hidden="false" customHeight="true" outlineLevel="0" collapsed="false">
      <c r="A19" s="48" t="s">
        <v>54</v>
      </c>
      <c r="B19" s="48"/>
      <c r="C19" s="48"/>
      <c r="D19" s="49"/>
      <c r="E19" s="50" t="s">
        <v>55</v>
      </c>
      <c r="F19" s="50"/>
      <c r="H19" s="51" t="n">
        <v>1.1</v>
      </c>
      <c r="I19" s="51"/>
      <c r="K19" s="52"/>
      <c r="L19" s="52"/>
      <c r="M19" s="52"/>
      <c r="N19" s="52"/>
    </row>
    <row r="20" customFormat="false" ht="13.25" hidden="false" customHeight="true" outlineLevel="0" collapsed="false">
      <c r="A20" s="53"/>
      <c r="B20" s="53"/>
      <c r="C20" s="53"/>
      <c r="D20" s="49"/>
      <c r="E20" s="54"/>
      <c r="F20" s="54"/>
      <c r="H20" s="55"/>
      <c r="I20" s="55"/>
      <c r="K20" s="56"/>
      <c r="L20" s="56"/>
      <c r="M20" s="56"/>
      <c r="N20" s="56"/>
    </row>
    <row r="21" customFormat="false" ht="170" hidden="false" customHeight="true" outlineLevel="0" collapsed="false">
      <c r="A21" s="48" t="s">
        <v>56</v>
      </c>
      <c r="B21" s="48"/>
      <c r="C21" s="48"/>
      <c r="D21" s="49"/>
      <c r="E21" s="48" t="s">
        <v>57</v>
      </c>
      <c r="F21" s="48"/>
      <c r="H21" s="51" t="n">
        <v>1.1</v>
      </c>
      <c r="I21" s="51"/>
      <c r="K21" s="52"/>
      <c r="L21" s="52"/>
      <c r="M21" s="52"/>
      <c r="N21" s="52"/>
    </row>
    <row r="22" customFormat="false" ht="13.25" hidden="false" customHeight="true" outlineLevel="0" collapsed="false">
      <c r="A22" s="53"/>
      <c r="B22" s="53"/>
      <c r="C22" s="53"/>
      <c r="D22" s="49"/>
      <c r="E22" s="54"/>
      <c r="F22" s="54"/>
      <c r="H22" s="55"/>
      <c r="I22" s="55"/>
      <c r="K22" s="56"/>
      <c r="L22" s="56"/>
      <c r="M22" s="56"/>
      <c r="N22" s="56"/>
    </row>
    <row r="23" customFormat="false" ht="170" hidden="false" customHeight="true" outlineLevel="0" collapsed="false">
      <c r="A23" s="48" t="s">
        <v>58</v>
      </c>
      <c r="B23" s="48"/>
      <c r="C23" s="48"/>
      <c r="D23" s="49"/>
      <c r="E23" s="50" t="s">
        <v>59</v>
      </c>
      <c r="F23" s="50"/>
      <c r="H23" s="51" t="n">
        <v>0.9</v>
      </c>
      <c r="I23" s="51"/>
      <c r="K23" s="52"/>
      <c r="L23" s="52"/>
      <c r="M23" s="52"/>
      <c r="N23" s="52"/>
    </row>
    <row r="24" customFormat="false" ht="15" hidden="false" customHeight="false" outlineLevel="0" collapsed="false">
      <c r="A24" s="49"/>
      <c r="B24" s="49"/>
      <c r="C24" s="49"/>
      <c r="D24" s="49"/>
      <c r="E24" s="49"/>
      <c r="F24" s="49"/>
      <c r="H24" s="57"/>
      <c r="I24" s="57"/>
    </row>
    <row r="25" customFormat="false" ht="105" hidden="false" customHeight="true" outlineLevel="0" collapsed="false">
      <c r="A25" s="48" t="s">
        <v>60</v>
      </c>
      <c r="B25" s="48"/>
      <c r="C25" s="48"/>
      <c r="D25" s="49"/>
      <c r="E25" s="48" t="s">
        <v>61</v>
      </c>
      <c r="F25" s="48"/>
      <c r="H25" s="51" t="n">
        <v>1.09</v>
      </c>
      <c r="I25" s="51"/>
      <c r="K25" s="52"/>
      <c r="L25" s="52"/>
      <c r="M25" s="52"/>
      <c r="N25" s="52"/>
    </row>
  </sheetData>
  <mergeCells count="29">
    <mergeCell ref="M1:N1"/>
    <mergeCell ref="A7:N7"/>
    <mergeCell ref="A9:N9"/>
    <mergeCell ref="A11:N11"/>
    <mergeCell ref="A13:D13"/>
    <mergeCell ref="A15:C15"/>
    <mergeCell ref="E15:F15"/>
    <mergeCell ref="H15:I15"/>
    <mergeCell ref="K15:N15"/>
    <mergeCell ref="A17:C17"/>
    <mergeCell ref="E17:F17"/>
    <mergeCell ref="H17:I17"/>
    <mergeCell ref="K17:N17"/>
    <mergeCell ref="A19:C19"/>
    <mergeCell ref="E19:F19"/>
    <mergeCell ref="H19:I19"/>
    <mergeCell ref="K19:N19"/>
    <mergeCell ref="A21:C21"/>
    <mergeCell ref="E21:F21"/>
    <mergeCell ref="H21:I21"/>
    <mergeCell ref="K21:N21"/>
    <mergeCell ref="A23:C23"/>
    <mergeCell ref="E23:F23"/>
    <mergeCell ref="H23:I23"/>
    <mergeCell ref="K23:N23"/>
    <mergeCell ref="A25:C25"/>
    <mergeCell ref="E25:F25"/>
    <mergeCell ref="H25:I25"/>
    <mergeCell ref="K25:N25"/>
  </mergeCells>
  <hyperlinks>
    <hyperlink ref="M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sheetPr filterMode="false">
    <pageSetUpPr fitToPage="false"/>
  </sheetPr>
  <dimension ref="A1:L47"/>
  <sheetViews>
    <sheetView showFormulas="false" showGridLines="false" showRowColHeaders="true" showZeros="true" rightToLeft="false" tabSelected="false" showOutlineSymbols="true" defaultGridColor="true" view="normal" topLeftCell="A10" colorId="64" zoomScale="85" zoomScaleNormal="85" zoomScalePageLayoutView="100" workbookViewId="0">
      <selection pane="topLeft" activeCell="C1" activeCellId="0" sqref="C1"/>
    </sheetView>
  </sheetViews>
  <sheetFormatPr defaultRowHeight="14.5" zeroHeight="false" outlineLevelRow="0" outlineLevelCol="0"/>
  <cols>
    <col collapsed="false" customWidth="true" hidden="false" outlineLevel="0" max="3" min="1" style="30" width="17.63"/>
    <col collapsed="false" customWidth="false" hidden="false" outlineLevel="0" max="4" min="4" style="30" width="11.45"/>
    <col collapsed="false" customWidth="true" hidden="false" outlineLevel="0" max="6" min="5" style="30" width="8.91"/>
    <col collapsed="false" customWidth="true" hidden="false" outlineLevel="0" max="7" min="7" style="30" width="5.63"/>
    <col collapsed="false" customWidth="true" hidden="false" outlineLevel="0" max="11" min="8" style="30" width="17.36"/>
    <col collapsed="false" customWidth="true" hidden="false" outlineLevel="0" max="1025" min="12" style="30" width="8.91"/>
  </cols>
  <sheetData>
    <row r="1" customFormat="false" ht="17" hidden="false" customHeight="true" outlineLevel="0" collapsed="false">
      <c r="A1" s="31"/>
      <c r="B1" s="32"/>
      <c r="C1" s="33"/>
      <c r="J1" s="34" t="s">
        <v>44</v>
      </c>
      <c r="K1" s="34"/>
    </row>
    <row r="2" customFormat="false" ht="17" hidden="false" customHeight="true" outlineLevel="0" collapsed="false">
      <c r="A2" s="35"/>
      <c r="B2" s="36"/>
      <c r="C2" s="37"/>
    </row>
    <row r="3" customFormat="false" ht="17" hidden="false" customHeight="true" outlineLevel="0" collapsed="false">
      <c r="A3" s="38"/>
      <c r="B3" s="39"/>
      <c r="C3" s="40"/>
    </row>
    <row r="4" customFormat="false" ht="21" hidden="false" customHeight="false" outlineLevel="0" collapsed="false">
      <c r="A4" s="10" t="s">
        <v>0</v>
      </c>
    </row>
    <row r="5" customFormat="false" ht="14.5" hidden="false" customHeight="false" outlineLevel="0" collapsed="false">
      <c r="A5" s="41" t="s">
        <v>1</v>
      </c>
    </row>
    <row r="6" customFormat="false" ht="15" hidden="false" customHeight="false" outlineLevel="0" collapsed="false"/>
    <row r="7" customFormat="false" ht="23" hidden="false" customHeight="true" outlineLevel="0" collapsed="false">
      <c r="A7" s="12" t="s">
        <v>2</v>
      </c>
      <c r="B7" s="12"/>
      <c r="C7" s="12"/>
      <c r="D7" s="12"/>
      <c r="E7" s="12"/>
      <c r="F7" s="12"/>
      <c r="G7" s="12"/>
      <c r="H7" s="12"/>
      <c r="I7" s="12"/>
      <c r="J7" s="12"/>
      <c r="K7" s="12"/>
      <c r="L7" s="42"/>
    </row>
    <row r="8" customFormat="false" ht="15" hidden="false" customHeight="false" outlineLevel="0" collapsed="false"/>
    <row r="9" customFormat="false" ht="23" hidden="false" customHeight="true" outlineLevel="0" collapsed="false">
      <c r="A9" s="12" t="s">
        <v>62</v>
      </c>
      <c r="B9" s="12"/>
      <c r="C9" s="12"/>
      <c r="D9" s="12"/>
      <c r="E9" s="12"/>
      <c r="F9" s="12"/>
      <c r="G9" s="12"/>
      <c r="H9" s="12"/>
      <c r="I9" s="12"/>
      <c r="J9" s="12"/>
      <c r="K9" s="12"/>
      <c r="L9" s="42"/>
    </row>
    <row r="11" customFormat="false" ht="15" hidden="false" customHeight="false" outlineLevel="0" collapsed="false"/>
    <row r="12" customFormat="false" ht="26" hidden="false" customHeight="true" outlineLevel="0" collapsed="false">
      <c r="A12" s="58" t="s">
        <v>63</v>
      </c>
      <c r="B12" s="58"/>
      <c r="C12" s="58"/>
    </row>
    <row r="13" customFormat="false" ht="16.25" hidden="false" customHeight="true" outlineLevel="0" collapsed="false">
      <c r="A13" s="59" t="s">
        <v>64</v>
      </c>
      <c r="B13" s="59" t="s">
        <v>65</v>
      </c>
      <c r="C13" s="59" t="s">
        <v>66</v>
      </c>
    </row>
    <row r="14" customFormat="false" ht="16.25" hidden="false" customHeight="true" outlineLevel="0" collapsed="false">
      <c r="A14" s="60" t="n">
        <v>12</v>
      </c>
      <c r="B14" s="60" t="n">
        <v>12</v>
      </c>
      <c r="C14" s="60" t="n">
        <v>12</v>
      </c>
    </row>
    <row r="15" customFormat="false" ht="15.5" hidden="false" customHeight="true" outlineLevel="0" collapsed="false">
      <c r="A15" s="61"/>
      <c r="B15" s="61"/>
      <c r="C15" s="61"/>
    </row>
    <row r="16" customFormat="false" ht="15.5" hidden="false" customHeight="true" outlineLevel="0" collapsed="false">
      <c r="A16" s="62" t="s">
        <v>67</v>
      </c>
      <c r="B16" s="61"/>
      <c r="C16" s="61"/>
    </row>
    <row r="17" customFormat="false" ht="15.5" hidden="false" customHeight="true" outlineLevel="0" collapsed="false">
      <c r="A17" s="61"/>
      <c r="B17" s="61"/>
      <c r="C17" s="61"/>
    </row>
    <row r="18" customFormat="false" ht="15.5" hidden="false" customHeight="true" outlineLevel="0" collapsed="false"/>
    <row r="19" customFormat="false" ht="14.4" hidden="false" customHeight="true" outlineLevel="0" collapsed="false">
      <c r="A19" s="63" t="s">
        <v>68</v>
      </c>
      <c r="B19" s="64"/>
      <c r="C19" s="64"/>
      <c r="D19" s="64"/>
      <c r="H19" s="65" t="s">
        <v>69</v>
      </c>
      <c r="I19" s="65"/>
      <c r="J19" s="65"/>
      <c r="K19" s="65"/>
    </row>
    <row r="20" customFormat="false" ht="15.5" hidden="false" customHeight="true" outlineLevel="0" collapsed="false">
      <c r="A20" s="66" t="s">
        <v>70</v>
      </c>
      <c r="B20" s="66"/>
      <c r="C20" s="66"/>
      <c r="D20" s="66"/>
      <c r="H20" s="65"/>
      <c r="I20" s="65"/>
      <c r="J20" s="65"/>
      <c r="K20" s="65"/>
    </row>
    <row r="21" customFormat="false" ht="15.5" hidden="false" customHeight="true" outlineLevel="0" collapsed="false">
      <c r="A21" s="67" t="s">
        <v>71</v>
      </c>
      <c r="B21" s="67"/>
      <c r="C21" s="67"/>
      <c r="D21" s="67"/>
      <c r="H21" s="65"/>
      <c r="I21" s="65"/>
      <c r="J21" s="65"/>
      <c r="K21" s="65"/>
    </row>
    <row r="22" customFormat="false" ht="15.5" hidden="false" customHeight="true" outlineLevel="0" collapsed="false">
      <c r="A22" s="66" t="s">
        <v>72</v>
      </c>
      <c r="B22" s="66"/>
      <c r="C22" s="66"/>
      <c r="D22" s="66"/>
      <c r="H22" s="68" t="s">
        <v>73</v>
      </c>
      <c r="I22" s="68"/>
      <c r="J22" s="69" t="s">
        <v>74</v>
      </c>
      <c r="K22" s="69"/>
    </row>
    <row r="23" customFormat="false" ht="15.5" hidden="false" customHeight="true" outlineLevel="0" collapsed="false">
      <c r="A23" s="67" t="s">
        <v>75</v>
      </c>
      <c r="B23" s="67"/>
      <c r="C23" s="67"/>
      <c r="D23" s="67"/>
      <c r="H23" s="70" t="s">
        <v>76</v>
      </c>
      <c r="I23" s="70"/>
      <c r="J23" s="70" t="n">
        <v>0.7</v>
      </c>
      <c r="K23" s="70"/>
    </row>
    <row r="24" customFormat="false" ht="15.5" hidden="false" customHeight="true" outlineLevel="0" collapsed="false">
      <c r="A24" s="66" t="s">
        <v>77</v>
      </c>
      <c r="B24" s="66"/>
      <c r="C24" s="66"/>
      <c r="D24" s="66"/>
      <c r="H24" s="71" t="s">
        <v>78</v>
      </c>
      <c r="I24" s="71"/>
      <c r="J24" s="71" t="n">
        <v>1.1</v>
      </c>
      <c r="K24" s="71"/>
    </row>
    <row r="25" customFormat="false" ht="15.5" hidden="false" customHeight="true" outlineLevel="0" collapsed="false">
      <c r="A25" s="67" t="s">
        <v>79</v>
      </c>
      <c r="B25" s="67"/>
      <c r="C25" s="67"/>
      <c r="D25" s="67"/>
      <c r="H25" s="70" t="s">
        <v>80</v>
      </c>
      <c r="I25" s="70"/>
      <c r="J25" s="70" t="n">
        <v>1.8</v>
      </c>
      <c r="K25" s="70"/>
    </row>
    <row r="26" customFormat="false" ht="15.5" hidden="false" customHeight="true" outlineLevel="0" collapsed="false">
      <c r="A26" s="66" t="s">
        <v>81</v>
      </c>
      <c r="B26" s="66"/>
      <c r="C26" s="66"/>
      <c r="D26" s="66"/>
      <c r="H26" s="71" t="s">
        <v>82</v>
      </c>
      <c r="I26" s="71"/>
      <c r="J26" s="71" t="n">
        <v>3.8</v>
      </c>
      <c r="K26" s="71"/>
    </row>
    <row r="27" customFormat="false" ht="15.5" hidden="false" customHeight="true" outlineLevel="0" collapsed="false">
      <c r="A27" s="67" t="s">
        <v>83</v>
      </c>
      <c r="B27" s="67"/>
      <c r="C27" s="67"/>
      <c r="D27" s="67"/>
      <c r="H27" s="70" t="s">
        <v>84</v>
      </c>
      <c r="I27" s="70"/>
      <c r="J27" s="70" t="n">
        <v>10.4</v>
      </c>
      <c r="K27" s="70"/>
    </row>
    <row r="28" customFormat="false" ht="15.5" hidden="false" customHeight="true" outlineLevel="0" collapsed="false">
      <c r="H28" s="72"/>
      <c r="I28" s="72"/>
      <c r="J28" s="72"/>
      <c r="K28" s="72"/>
    </row>
    <row r="29" customFormat="false" ht="15.5" hidden="false" customHeight="true" outlineLevel="0" collapsed="false"/>
    <row r="30" customFormat="false" ht="15.5" hidden="false" customHeight="true" outlineLevel="0" collapsed="false"/>
    <row r="31" customFormat="false" ht="15.5" hidden="false" customHeight="true" outlineLevel="0" collapsed="false"/>
    <row r="40" customFormat="false" ht="15.5" hidden="false" customHeight="true" outlineLevel="0" collapsed="false"/>
    <row r="41" customFormat="false" ht="15.5" hidden="false" customHeight="true" outlineLevel="0" collapsed="false"/>
    <row r="42" customFormat="false" ht="15.5" hidden="false" customHeight="true" outlineLevel="0" collapsed="false"/>
    <row r="43" customFormat="false" ht="15.5" hidden="false" customHeight="true" outlineLevel="0" collapsed="false"/>
    <row r="44" customFormat="false" ht="15.5" hidden="false" customHeight="true" outlineLevel="0" collapsed="false"/>
    <row r="45" customFormat="false" ht="15.5" hidden="false" customHeight="true" outlineLevel="0" collapsed="false"/>
    <row r="46" customFormat="false" ht="15.5" hidden="false" customHeight="true" outlineLevel="0" collapsed="false"/>
    <row r="47" customFormat="false" ht="15.5" hidden="false" customHeight="true" outlineLevel="0" collapsed="false"/>
  </sheetData>
  <mergeCells count="25">
    <mergeCell ref="J1:K1"/>
    <mergeCell ref="A7:K7"/>
    <mergeCell ref="A9:K9"/>
    <mergeCell ref="A12:C12"/>
    <mergeCell ref="H19:K21"/>
    <mergeCell ref="A20:D20"/>
    <mergeCell ref="A21:D21"/>
    <mergeCell ref="A22:D22"/>
    <mergeCell ref="H22:I22"/>
    <mergeCell ref="J22:K22"/>
    <mergeCell ref="A23:D23"/>
    <mergeCell ref="H23:I23"/>
    <mergeCell ref="J23:K23"/>
    <mergeCell ref="A24:D24"/>
    <mergeCell ref="H24:I24"/>
    <mergeCell ref="J24:K24"/>
    <mergeCell ref="A25:D25"/>
    <mergeCell ref="H25:I25"/>
    <mergeCell ref="J25:K25"/>
    <mergeCell ref="A26:D26"/>
    <mergeCell ref="H26:I26"/>
    <mergeCell ref="J26:K26"/>
    <mergeCell ref="A27:D27"/>
    <mergeCell ref="H27:I27"/>
    <mergeCell ref="J27:K27"/>
  </mergeCells>
  <hyperlinks>
    <hyperlink ref="J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r="http://schemas.openxmlformats.org/officeDocument/2006/relationships">
  <sheetPr filterMode="false">
    <pageSetUpPr fitToPage="false"/>
  </sheetPr>
  <dimension ref="A1:N48"/>
  <sheetViews>
    <sheetView showFormulas="false" showGridLines="false" showRowColHeaders="true" showZeros="true" rightToLeft="false" tabSelected="false" showOutlineSymbols="true" defaultGridColor="true" view="normal" topLeftCell="A11" colorId="64" zoomScale="55" zoomScaleNormal="55" zoomScalePageLayoutView="100" workbookViewId="0">
      <selection pane="topLeft" activeCell="P33" activeCellId="0" sqref="P33"/>
    </sheetView>
  </sheetViews>
  <sheetFormatPr defaultRowHeight="14.5" zeroHeight="false" outlineLevelRow="0" outlineLevelCol="0"/>
  <cols>
    <col collapsed="false" customWidth="true" hidden="false" outlineLevel="0" max="8" min="1" style="30" width="17.91"/>
    <col collapsed="false" customWidth="true" hidden="false" outlineLevel="0" max="9" min="9" style="30" width="15.63"/>
    <col collapsed="false" customWidth="true" hidden="false" outlineLevel="0" max="11" min="10" style="30" width="12.9"/>
    <col collapsed="false" customWidth="true" hidden="false" outlineLevel="0" max="13" min="12" style="30" width="12.64"/>
    <col collapsed="false" customWidth="true" hidden="false" outlineLevel="0" max="1025" min="14" style="30" width="8.91"/>
  </cols>
  <sheetData>
    <row r="1" customFormat="false" ht="17" hidden="false" customHeight="true" outlineLevel="0" collapsed="false">
      <c r="A1" s="31"/>
      <c r="B1" s="32"/>
      <c r="C1" s="33"/>
      <c r="D1" s="73"/>
      <c r="E1" s="73"/>
      <c r="F1" s="73"/>
      <c r="G1" s="73"/>
      <c r="H1" s="73"/>
      <c r="I1" s="73"/>
      <c r="J1" s="73"/>
      <c r="K1" s="73"/>
      <c r="L1" s="34" t="s">
        <v>44</v>
      </c>
      <c r="M1" s="34"/>
    </row>
    <row r="2" customFormat="false" ht="17" hidden="false" customHeight="true" outlineLevel="0" collapsed="false">
      <c r="A2" s="35"/>
      <c r="B2" s="36"/>
      <c r="C2" s="37"/>
      <c r="D2" s="73"/>
      <c r="E2" s="73"/>
      <c r="F2" s="73"/>
      <c r="G2" s="73"/>
      <c r="H2" s="73"/>
      <c r="I2" s="73"/>
      <c r="J2" s="73"/>
      <c r="K2" s="73"/>
      <c r="L2" s="73"/>
    </row>
    <row r="3" customFormat="false" ht="17" hidden="false" customHeight="true" outlineLevel="0" collapsed="false">
      <c r="A3" s="38"/>
      <c r="B3" s="39"/>
      <c r="C3" s="40"/>
      <c r="D3" s="73"/>
      <c r="E3" s="73"/>
      <c r="F3" s="73"/>
      <c r="G3" s="73"/>
      <c r="H3" s="73"/>
      <c r="I3" s="73"/>
      <c r="J3" s="73"/>
      <c r="K3" s="73"/>
      <c r="L3" s="73"/>
    </row>
    <row r="4" customFormat="false" ht="21" hidden="false" customHeight="false" outlineLevel="0" collapsed="false">
      <c r="A4" s="10" t="s">
        <v>0</v>
      </c>
      <c r="C4" s="73"/>
      <c r="D4" s="73"/>
      <c r="E4" s="73"/>
      <c r="F4" s="73"/>
      <c r="G4" s="73"/>
      <c r="H4" s="73"/>
      <c r="I4" s="73"/>
      <c r="J4" s="73"/>
      <c r="K4" s="73"/>
      <c r="L4" s="73"/>
    </row>
    <row r="5" customFormat="false" ht="14.5" hidden="false" customHeight="false" outlineLevel="0" collapsed="false">
      <c r="A5" s="41" t="s">
        <v>1</v>
      </c>
    </row>
    <row r="6" customFormat="false" ht="15" hidden="false" customHeight="false" outlineLevel="0" collapsed="false"/>
    <row r="7" customFormat="false" ht="23" hidden="false" customHeight="true" outlineLevel="0" collapsed="false">
      <c r="A7" s="74" t="s">
        <v>2</v>
      </c>
      <c r="B7" s="74"/>
      <c r="C7" s="74"/>
      <c r="D7" s="74"/>
      <c r="E7" s="74"/>
      <c r="F7" s="74"/>
      <c r="G7" s="74"/>
      <c r="H7" s="74"/>
      <c r="I7" s="74"/>
      <c r="J7" s="74"/>
      <c r="K7" s="74"/>
      <c r="L7" s="74"/>
      <c r="M7" s="74"/>
      <c r="N7" s="42"/>
    </row>
    <row r="8" customFormat="false" ht="15" hidden="false" customHeight="false" outlineLevel="0" collapsed="false"/>
    <row r="9" customFormat="false" ht="23" hidden="false" customHeight="true" outlineLevel="0" collapsed="false">
      <c r="A9" s="74" t="s">
        <v>36</v>
      </c>
      <c r="B9" s="74"/>
      <c r="C9" s="74"/>
      <c r="D9" s="74"/>
      <c r="E9" s="74"/>
      <c r="F9" s="74"/>
      <c r="G9" s="74"/>
      <c r="H9" s="74"/>
      <c r="I9" s="74"/>
      <c r="J9" s="74"/>
      <c r="K9" s="74"/>
      <c r="L9" s="74"/>
      <c r="M9" s="74"/>
      <c r="N9" s="42"/>
    </row>
    <row r="11" customFormat="false" ht="14.5" hidden="false" customHeight="false" outlineLevel="0" collapsed="false">
      <c r="A11" s="75"/>
      <c r="B11" s="75"/>
      <c r="C11" s="75"/>
      <c r="D11" s="75"/>
      <c r="E11" s="75"/>
      <c r="F11" s="75"/>
      <c r="G11" s="75"/>
      <c r="H11" s="75"/>
      <c r="I11" s="76" t="s">
        <v>36</v>
      </c>
      <c r="J11" s="76"/>
      <c r="K11" s="76"/>
      <c r="L11" s="76"/>
      <c r="M11" s="76"/>
    </row>
    <row r="12" customFormat="false" ht="14.4" hidden="false" customHeight="true" outlineLevel="0" collapsed="false">
      <c r="A12" s="75"/>
      <c r="B12" s="75"/>
      <c r="C12" s="75"/>
      <c r="D12" s="75"/>
      <c r="E12" s="75"/>
      <c r="F12" s="75"/>
      <c r="G12" s="75"/>
      <c r="H12" s="75"/>
      <c r="I12" s="76"/>
      <c r="J12" s="76"/>
      <c r="K12" s="76"/>
      <c r="L12" s="76"/>
      <c r="M12" s="76"/>
    </row>
    <row r="13" customFormat="false" ht="14.4" hidden="false" customHeight="true" outlineLevel="0" collapsed="false">
      <c r="A13" s="75"/>
      <c r="B13" s="75"/>
      <c r="C13" s="75"/>
      <c r="D13" s="75"/>
      <c r="E13" s="75"/>
      <c r="F13" s="75"/>
      <c r="G13" s="75"/>
      <c r="H13" s="75"/>
      <c r="I13" s="77" t="s">
        <v>85</v>
      </c>
      <c r="J13" s="77" t="s">
        <v>86</v>
      </c>
      <c r="K13" s="77" t="s">
        <v>64</v>
      </c>
      <c r="L13" s="77" t="s">
        <v>65</v>
      </c>
      <c r="M13" s="77" t="s">
        <v>66</v>
      </c>
    </row>
    <row r="14" customFormat="false" ht="14.5" hidden="false" customHeight="false" outlineLevel="0" collapsed="false">
      <c r="A14" s="75"/>
      <c r="B14" s="75"/>
      <c r="C14" s="75"/>
      <c r="D14" s="75"/>
      <c r="E14" s="75"/>
      <c r="F14" s="75"/>
      <c r="G14" s="75"/>
      <c r="H14" s="75"/>
      <c r="I14" s="77"/>
      <c r="J14" s="77" t="s">
        <v>87</v>
      </c>
      <c r="K14" s="77" t="s">
        <v>87</v>
      </c>
      <c r="L14" s="77" t="s">
        <v>87</v>
      </c>
      <c r="M14" s="77" t="s">
        <v>87</v>
      </c>
    </row>
    <row r="15" customFormat="false" ht="15" hidden="false" customHeight="true" outlineLevel="0" collapsed="false">
      <c r="A15" s="75"/>
      <c r="B15" s="75"/>
      <c r="C15" s="75"/>
      <c r="D15" s="75"/>
      <c r="E15" s="75"/>
      <c r="F15" s="75"/>
      <c r="G15" s="75"/>
      <c r="H15" s="75"/>
      <c r="I15" s="78" t="n">
        <v>43497</v>
      </c>
      <c r="J15" s="79" t="n">
        <v>57.67</v>
      </c>
      <c r="K15" s="79" t="n">
        <v>61.79</v>
      </c>
      <c r="L15" s="79" t="n">
        <v>63.65</v>
      </c>
      <c r="M15" s="79" t="n">
        <v>51.11</v>
      </c>
    </row>
    <row r="16" customFormat="false" ht="14.5" hidden="false" customHeight="false" outlineLevel="0" collapsed="false">
      <c r="A16" s="75"/>
      <c r="B16" s="75"/>
      <c r="C16" s="75"/>
      <c r="D16" s="75"/>
      <c r="E16" s="75"/>
      <c r="F16" s="75"/>
      <c r="G16" s="75"/>
      <c r="H16" s="75"/>
      <c r="I16" s="80" t="n">
        <v>43525</v>
      </c>
      <c r="J16" s="81" t="n">
        <v>52.88</v>
      </c>
      <c r="K16" s="82" t="n">
        <v>55.61</v>
      </c>
      <c r="L16" s="81" t="n">
        <v>57.81</v>
      </c>
      <c r="M16" s="81" t="n">
        <v>48.15</v>
      </c>
    </row>
    <row r="17" customFormat="false" ht="14.4" hidden="false" customHeight="true" outlineLevel="0" collapsed="false">
      <c r="A17" s="75"/>
      <c r="B17" s="75"/>
      <c r="C17" s="75"/>
      <c r="D17" s="75"/>
      <c r="E17" s="75"/>
      <c r="F17" s="75"/>
      <c r="G17" s="75"/>
      <c r="H17" s="75"/>
      <c r="I17" s="78" t="n">
        <v>43556</v>
      </c>
      <c r="J17" s="79" t="n">
        <v>53.35</v>
      </c>
      <c r="K17" s="83" t="n">
        <v>59.2</v>
      </c>
      <c r="L17" s="79" t="n">
        <v>59.14</v>
      </c>
      <c r="M17" s="79" t="n">
        <v>46.7</v>
      </c>
    </row>
    <row r="18" customFormat="false" ht="15" hidden="false" customHeight="true" outlineLevel="0" collapsed="false">
      <c r="A18" s="75"/>
      <c r="B18" s="75"/>
      <c r="C18" s="75"/>
      <c r="D18" s="75"/>
      <c r="E18" s="75"/>
      <c r="F18" s="75"/>
      <c r="G18" s="75"/>
      <c r="H18" s="75"/>
      <c r="I18" s="80" t="n">
        <v>43586</v>
      </c>
      <c r="J18" s="81" t="n">
        <v>50.67</v>
      </c>
      <c r="K18" s="82" t="n">
        <v>53.6</v>
      </c>
      <c r="L18" s="81" t="n">
        <v>56.09</v>
      </c>
      <c r="M18" s="81" t="n">
        <v>45.64</v>
      </c>
    </row>
    <row r="19" customFormat="false" ht="14.5" hidden="false" customHeight="false" outlineLevel="0" collapsed="false">
      <c r="A19" s="75"/>
      <c r="B19" s="75"/>
      <c r="C19" s="75"/>
      <c r="D19" s="75"/>
      <c r="E19" s="75"/>
      <c r="F19" s="75"/>
      <c r="G19" s="75"/>
      <c r="H19" s="75"/>
      <c r="I19" s="78" t="n">
        <v>43617</v>
      </c>
      <c r="J19" s="79" t="n">
        <v>48.58</v>
      </c>
      <c r="K19" s="83" t="n">
        <v>54.02</v>
      </c>
      <c r="L19" s="79" t="n">
        <v>52.49</v>
      </c>
      <c r="M19" s="79" t="n">
        <v>42.65</v>
      </c>
    </row>
    <row r="20" customFormat="false" ht="14.4" hidden="false" customHeight="true" outlineLevel="0" collapsed="false">
      <c r="A20" s="75"/>
      <c r="B20" s="75"/>
      <c r="C20" s="75"/>
      <c r="D20" s="75"/>
      <c r="E20" s="75"/>
      <c r="F20" s="75"/>
      <c r="G20" s="75"/>
      <c r="H20" s="75"/>
      <c r="I20" s="80" t="n">
        <v>43647</v>
      </c>
      <c r="J20" s="81" t="n">
        <v>52.31</v>
      </c>
      <c r="K20" s="82" t="n">
        <v>57.64</v>
      </c>
      <c r="L20" s="81" t="n">
        <v>56.51</v>
      </c>
      <c r="M20" s="81" t="n">
        <v>45.59</v>
      </c>
    </row>
    <row r="21" customFormat="false" ht="15" hidden="false" customHeight="true" outlineLevel="0" collapsed="false">
      <c r="A21" s="75"/>
      <c r="B21" s="75"/>
      <c r="C21" s="75"/>
      <c r="D21" s="75"/>
      <c r="E21" s="75"/>
      <c r="F21" s="75"/>
      <c r="G21" s="75"/>
      <c r="H21" s="75"/>
      <c r="I21" s="78" t="n">
        <v>43678</v>
      </c>
      <c r="J21" s="79" t="n">
        <v>49.54</v>
      </c>
      <c r="K21" s="83" t="n">
        <v>51.54</v>
      </c>
      <c r="L21" s="79" t="n">
        <v>54.78</v>
      </c>
      <c r="M21" s="79" t="n">
        <v>45.18</v>
      </c>
    </row>
    <row r="22" customFormat="false" ht="14.5" hidden="false" customHeight="false" outlineLevel="0" collapsed="false">
      <c r="A22" s="75"/>
      <c r="B22" s="75"/>
      <c r="C22" s="75"/>
      <c r="D22" s="75"/>
      <c r="E22" s="75"/>
      <c r="F22" s="75"/>
      <c r="G22" s="75"/>
      <c r="H22" s="75"/>
      <c r="I22" s="80" t="n">
        <v>43709</v>
      </c>
      <c r="J22" s="81" t="n">
        <v>51.18</v>
      </c>
      <c r="K22" s="82" t="n">
        <v>57.4</v>
      </c>
      <c r="L22" s="81" t="n">
        <v>56.35</v>
      </c>
      <c r="M22" s="81" t="n">
        <v>43.96</v>
      </c>
    </row>
    <row r="23" customFormat="false" ht="14.4" hidden="false" customHeight="true" outlineLevel="0" collapsed="false">
      <c r="A23" s="75"/>
      <c r="B23" s="75"/>
      <c r="C23" s="75"/>
      <c r="D23" s="75"/>
      <c r="E23" s="75"/>
      <c r="F23" s="75"/>
      <c r="G23" s="75"/>
      <c r="H23" s="75"/>
      <c r="I23" s="78" t="n">
        <v>43739</v>
      </c>
      <c r="J23" s="79" t="n">
        <v>52.82</v>
      </c>
      <c r="K23" s="83" t="n">
        <v>60.17</v>
      </c>
      <c r="L23" s="79" t="n">
        <v>58.39</v>
      </c>
      <c r="M23" s="79" t="n">
        <v>43.7</v>
      </c>
    </row>
    <row r="24" customFormat="false" ht="15" hidden="false" customHeight="true" outlineLevel="0" collapsed="false">
      <c r="A24" s="75"/>
      <c r="B24" s="75"/>
      <c r="C24" s="75"/>
      <c r="D24" s="75"/>
      <c r="E24" s="75"/>
      <c r="F24" s="75"/>
      <c r="G24" s="75"/>
      <c r="H24" s="75"/>
      <c r="I24" s="80" t="n">
        <v>43770</v>
      </c>
      <c r="J24" s="81" t="n">
        <v>48.16</v>
      </c>
      <c r="K24" s="82" t="n">
        <v>57.73</v>
      </c>
      <c r="L24" s="81" t="n">
        <v>52.43</v>
      </c>
      <c r="M24" s="81" t="n">
        <v>39.17</v>
      </c>
    </row>
    <row r="25" customFormat="false" ht="14.5" hidden="false" customHeight="false" outlineLevel="0" collapsed="false">
      <c r="A25" s="75"/>
      <c r="B25" s="75"/>
      <c r="C25" s="75"/>
      <c r="D25" s="75"/>
      <c r="E25" s="75"/>
      <c r="F25" s="75"/>
      <c r="G25" s="75"/>
      <c r="H25" s="75"/>
      <c r="I25" s="78" t="n">
        <v>43800</v>
      </c>
      <c r="J25" s="79" t="n">
        <v>43.34</v>
      </c>
      <c r="K25" s="83" t="n">
        <v>53.03</v>
      </c>
      <c r="L25" s="79" t="n">
        <v>47.91</v>
      </c>
      <c r="M25" s="79" t="n">
        <v>35.33</v>
      </c>
    </row>
    <row r="26" customFormat="false" ht="15" hidden="false" customHeight="true" outlineLevel="0" collapsed="false">
      <c r="A26" s="75"/>
      <c r="B26" s="75"/>
      <c r="C26" s="75"/>
      <c r="D26" s="75"/>
      <c r="E26" s="75"/>
      <c r="F26" s="75"/>
      <c r="G26" s="75"/>
      <c r="H26" s="75"/>
      <c r="I26" s="80" t="n">
        <v>43831</v>
      </c>
      <c r="J26" s="81" t="n">
        <v>47.47</v>
      </c>
      <c r="K26" s="82" t="n">
        <v>54.53</v>
      </c>
      <c r="L26" s="81" t="n">
        <v>51.66</v>
      </c>
      <c r="M26" s="81" t="n">
        <v>40.67</v>
      </c>
    </row>
    <row r="27" customFormat="false" ht="14.5" hidden="false" customHeight="false" outlineLevel="0" collapsed="false">
      <c r="A27" s="75"/>
      <c r="B27" s="75"/>
      <c r="C27" s="75"/>
      <c r="D27" s="75"/>
      <c r="E27" s="75"/>
      <c r="F27" s="75"/>
      <c r="G27" s="75"/>
      <c r="H27" s="75"/>
      <c r="I27" s="78" t="n">
        <v>43862</v>
      </c>
      <c r="J27" s="79" t="n">
        <v>39.3</v>
      </c>
      <c r="K27" s="83" t="n">
        <v>43.6</v>
      </c>
      <c r="L27" s="79" t="n">
        <v>43.41</v>
      </c>
      <c r="M27" s="79" t="n">
        <v>33.61</v>
      </c>
    </row>
    <row r="28" customFormat="false" ht="14.5" hidden="false" customHeight="false" outlineLevel="0" collapsed="false">
      <c r="A28" s="75"/>
      <c r="B28" s="75"/>
      <c r="C28" s="75"/>
      <c r="D28" s="75"/>
      <c r="E28" s="75"/>
      <c r="F28" s="75"/>
      <c r="G28" s="75"/>
      <c r="H28" s="75"/>
      <c r="I28" s="80" t="n">
        <v>43891</v>
      </c>
      <c r="J28" s="81" t="n">
        <v>31.99</v>
      </c>
      <c r="K28" s="82" t="n">
        <v>34.76</v>
      </c>
      <c r="L28" s="81" t="n">
        <v>39.12</v>
      </c>
      <c r="M28" s="81" t="n">
        <v>26.14</v>
      </c>
    </row>
    <row r="29" customFormat="false" ht="15" hidden="false" customHeight="true" outlineLevel="0" collapsed="false">
      <c r="A29" s="75"/>
      <c r="B29" s="75"/>
      <c r="C29" s="75"/>
      <c r="D29" s="75"/>
      <c r="E29" s="75"/>
      <c r="F29" s="75"/>
      <c r="G29" s="75"/>
      <c r="H29" s="75"/>
      <c r="I29" s="78" t="n">
        <v>43922</v>
      </c>
      <c r="J29" s="79" t="n">
        <v>24.81</v>
      </c>
      <c r="K29" s="83" t="n">
        <v>25.78</v>
      </c>
      <c r="L29" s="79" t="n">
        <v>31.31</v>
      </c>
      <c r="M29" s="79" t="n">
        <v>21.17</v>
      </c>
    </row>
    <row r="30" customFormat="false" ht="14.5" hidden="false" customHeight="false" outlineLevel="0" collapsed="false">
      <c r="A30" s="75"/>
      <c r="B30" s="75"/>
      <c r="C30" s="75"/>
      <c r="D30" s="75"/>
      <c r="E30" s="75"/>
      <c r="F30" s="75"/>
      <c r="G30" s="75"/>
      <c r="H30" s="75"/>
      <c r="I30" s="80" t="n">
        <v>43952</v>
      </c>
      <c r="J30" s="81" t="n">
        <v>21.79</v>
      </c>
      <c r="K30" s="81" t="n">
        <v>22.99</v>
      </c>
      <c r="L30" s="84" t="n">
        <v>26.2</v>
      </c>
      <c r="M30" s="81" t="n">
        <v>18.71</v>
      </c>
    </row>
    <row r="31" customFormat="false" ht="14.4" hidden="false" customHeight="true" outlineLevel="0" collapsed="false">
      <c r="A31" s="75"/>
      <c r="B31" s="75"/>
      <c r="C31" s="75"/>
      <c r="D31" s="75"/>
      <c r="E31" s="75"/>
      <c r="F31" s="75"/>
      <c r="G31" s="75"/>
      <c r="H31" s="75"/>
      <c r="I31" s="78" t="n">
        <v>43983</v>
      </c>
      <c r="J31" s="79"/>
      <c r="K31" s="83"/>
      <c r="L31" s="79"/>
      <c r="M31" s="79"/>
    </row>
    <row r="32" customFormat="false" ht="14.5" hidden="false" customHeight="false" outlineLevel="0" collapsed="false">
      <c r="A32" s="75"/>
      <c r="B32" s="75"/>
      <c r="C32" s="75"/>
      <c r="D32" s="75"/>
      <c r="E32" s="75"/>
      <c r="F32" s="75"/>
      <c r="G32" s="75"/>
      <c r="H32" s="75"/>
      <c r="I32" s="85" t="n">
        <v>44013</v>
      </c>
      <c r="J32" s="86"/>
      <c r="K32" s="87"/>
      <c r="L32" s="86"/>
      <c r="M32" s="86"/>
    </row>
    <row r="33" customFormat="false" ht="14.5" hidden="false" customHeight="false" outlineLevel="0" collapsed="false">
      <c r="A33" s="75"/>
      <c r="B33" s="75"/>
      <c r="C33" s="75"/>
      <c r="D33" s="75"/>
      <c r="E33" s="75"/>
      <c r="F33" s="75"/>
      <c r="G33" s="75"/>
      <c r="H33" s="75"/>
      <c r="I33" s="78" t="n">
        <v>44044</v>
      </c>
      <c r="J33" s="88"/>
      <c r="K33" s="89"/>
      <c r="L33" s="88"/>
      <c r="M33" s="88"/>
    </row>
    <row r="34" customFormat="false" ht="14.4" hidden="false" customHeight="true" outlineLevel="0" collapsed="false">
      <c r="A34" s="75"/>
      <c r="B34" s="75"/>
      <c r="C34" s="75"/>
      <c r="D34" s="75"/>
      <c r="E34" s="75"/>
      <c r="F34" s="75"/>
      <c r="G34" s="75"/>
      <c r="H34" s="75"/>
      <c r="I34" s="85" t="n">
        <v>44075</v>
      </c>
      <c r="J34" s="86"/>
      <c r="K34" s="87"/>
      <c r="L34" s="86"/>
      <c r="M34" s="86"/>
    </row>
    <row r="35" customFormat="false" ht="14.5" hidden="false" customHeight="false" outlineLevel="0" collapsed="false">
      <c r="A35" s="75"/>
      <c r="B35" s="75"/>
      <c r="C35" s="75"/>
      <c r="D35" s="75"/>
      <c r="E35" s="75"/>
      <c r="F35" s="75"/>
      <c r="G35" s="75"/>
      <c r="H35" s="75"/>
      <c r="I35" s="78" t="n">
        <v>44105</v>
      </c>
      <c r="J35" s="88"/>
      <c r="K35" s="89"/>
      <c r="L35" s="88"/>
      <c r="M35" s="88"/>
    </row>
    <row r="36" customFormat="false" ht="14.5" hidden="false" customHeight="false" outlineLevel="0" collapsed="false">
      <c r="A36" s="75"/>
      <c r="B36" s="75"/>
      <c r="C36" s="75"/>
      <c r="D36" s="75"/>
      <c r="E36" s="75"/>
      <c r="F36" s="75"/>
      <c r="G36" s="75"/>
      <c r="H36" s="75"/>
      <c r="I36" s="85" t="n">
        <v>44136</v>
      </c>
      <c r="J36" s="86"/>
      <c r="K36" s="90"/>
      <c r="L36" s="86"/>
      <c r="M36" s="86"/>
    </row>
    <row r="37" customFormat="false" ht="14.4" hidden="false" customHeight="true" outlineLevel="0" collapsed="false">
      <c r="A37" s="75"/>
      <c r="B37" s="75"/>
      <c r="C37" s="75"/>
      <c r="D37" s="75"/>
      <c r="E37" s="75"/>
      <c r="F37" s="75"/>
      <c r="G37" s="75"/>
      <c r="H37" s="75"/>
      <c r="I37" s="78" t="n">
        <v>44166</v>
      </c>
      <c r="J37" s="88"/>
      <c r="K37" s="89"/>
      <c r="L37" s="88"/>
      <c r="M37" s="88"/>
    </row>
    <row r="38" customFormat="false" ht="14.5" hidden="false" customHeight="false" outlineLevel="0" collapsed="false">
      <c r="A38" s="75"/>
      <c r="B38" s="75"/>
      <c r="C38" s="75"/>
      <c r="D38" s="75"/>
      <c r="E38" s="75"/>
      <c r="F38" s="75"/>
      <c r="G38" s="75"/>
      <c r="H38" s="75"/>
      <c r="I38" s="85" t="n">
        <v>44197</v>
      </c>
      <c r="J38" s="86"/>
      <c r="K38" s="87"/>
      <c r="L38" s="86"/>
      <c r="M38" s="86"/>
    </row>
    <row r="39" customFormat="false" ht="14.5" hidden="false" customHeight="false" outlineLevel="0" collapsed="false">
      <c r="A39" s="75"/>
      <c r="B39" s="75"/>
      <c r="C39" s="75"/>
      <c r="D39" s="75"/>
      <c r="E39" s="75"/>
      <c r="F39" s="75"/>
      <c r="G39" s="75"/>
      <c r="H39" s="75"/>
      <c r="I39" s="78" t="n">
        <v>44228</v>
      </c>
      <c r="J39" s="88"/>
      <c r="K39" s="89"/>
      <c r="L39" s="88"/>
      <c r="M39" s="88"/>
    </row>
    <row r="40" customFormat="false" ht="14.4" hidden="false" customHeight="true" outlineLevel="0" collapsed="false">
      <c r="A40" s="75"/>
      <c r="B40" s="75"/>
      <c r="C40" s="75"/>
      <c r="D40" s="75"/>
      <c r="E40" s="75"/>
      <c r="F40" s="75"/>
      <c r="G40" s="75"/>
      <c r="H40" s="75"/>
      <c r="I40" s="86"/>
      <c r="J40" s="86"/>
      <c r="K40" s="90"/>
      <c r="L40" s="86"/>
      <c r="M40" s="86"/>
    </row>
    <row r="41" customFormat="false" ht="14.5" hidden="false" customHeight="false" outlineLevel="0" collapsed="false">
      <c r="A41" s="75"/>
      <c r="B41" s="75"/>
      <c r="C41" s="75"/>
      <c r="D41" s="75"/>
      <c r="E41" s="75"/>
      <c r="F41" s="75"/>
      <c r="G41" s="75"/>
      <c r="H41" s="75"/>
      <c r="I41" s="88"/>
      <c r="J41" s="88"/>
      <c r="K41" s="89"/>
      <c r="L41" s="88"/>
      <c r="M41" s="88"/>
    </row>
    <row r="42" customFormat="false" ht="14.5" hidden="false" customHeight="false" outlineLevel="0" collapsed="false">
      <c r="A42" s="75"/>
      <c r="B42" s="75"/>
      <c r="C42" s="75"/>
      <c r="D42" s="75"/>
      <c r="E42" s="75"/>
      <c r="F42" s="75"/>
      <c r="G42" s="75"/>
      <c r="H42" s="75"/>
      <c r="I42" s="86"/>
      <c r="J42" s="86"/>
      <c r="K42" s="87"/>
      <c r="L42" s="86"/>
      <c r="M42" s="86"/>
    </row>
    <row r="43" customFormat="false" ht="14.5" hidden="false" customHeight="false" outlineLevel="0" collapsed="false">
      <c r="A43" s="75"/>
      <c r="B43" s="75"/>
      <c r="C43" s="75"/>
      <c r="D43" s="75"/>
      <c r="E43" s="75"/>
      <c r="F43" s="75"/>
      <c r="G43" s="75"/>
      <c r="H43" s="75"/>
      <c r="I43" s="88"/>
      <c r="J43" s="88"/>
      <c r="K43" s="89"/>
      <c r="L43" s="88"/>
      <c r="M43" s="88"/>
    </row>
    <row r="44" customFormat="false" ht="14.5" hidden="false" customHeight="false" outlineLevel="0" collapsed="false">
      <c r="A44" s="75"/>
      <c r="B44" s="75"/>
      <c r="C44" s="75"/>
      <c r="D44" s="75"/>
      <c r="E44" s="75"/>
      <c r="F44" s="75"/>
      <c r="G44" s="75"/>
      <c r="H44" s="75"/>
      <c r="I44" s="86"/>
      <c r="J44" s="86"/>
      <c r="K44" s="90"/>
      <c r="L44" s="86"/>
      <c r="M44" s="86"/>
    </row>
    <row r="45" customFormat="false" ht="14.5" hidden="false" customHeight="false" outlineLevel="0" collapsed="false">
      <c r="A45" s="75"/>
      <c r="B45" s="75"/>
      <c r="C45" s="75"/>
      <c r="D45" s="75"/>
      <c r="E45" s="75"/>
      <c r="F45" s="75"/>
      <c r="G45" s="75"/>
      <c r="H45" s="75"/>
      <c r="I45" s="88"/>
      <c r="J45" s="88"/>
      <c r="K45" s="89"/>
      <c r="L45" s="88"/>
      <c r="M45" s="88"/>
    </row>
    <row r="46" customFormat="false" ht="14.5" hidden="false" customHeight="false" outlineLevel="0" collapsed="false">
      <c r="A46" s="75"/>
      <c r="B46" s="75"/>
      <c r="C46" s="75"/>
      <c r="D46" s="75"/>
      <c r="E46" s="75"/>
      <c r="F46" s="75"/>
      <c r="G46" s="75"/>
      <c r="H46" s="75"/>
      <c r="I46" s="86"/>
      <c r="J46" s="86"/>
      <c r="K46" s="87"/>
      <c r="L46" s="86"/>
      <c r="M46" s="86"/>
    </row>
    <row r="47" customFormat="false" ht="14.5" hidden="false" customHeight="false" outlineLevel="0" collapsed="false">
      <c r="I47" s="88"/>
      <c r="J47" s="88"/>
      <c r="K47" s="89"/>
      <c r="L47" s="88"/>
      <c r="M47" s="88"/>
    </row>
    <row r="48" customFormat="false" ht="14.5" hidden="false" customHeight="false" outlineLevel="0" collapsed="false">
      <c r="I48" s="86"/>
      <c r="J48" s="86"/>
      <c r="K48" s="90"/>
      <c r="L48" s="86"/>
      <c r="M48" s="86"/>
    </row>
  </sheetData>
  <mergeCells count="5">
    <mergeCell ref="L1:M1"/>
    <mergeCell ref="A7:M7"/>
    <mergeCell ref="A9:M9"/>
    <mergeCell ref="I11:M12"/>
    <mergeCell ref="I13:I14"/>
  </mergeCells>
  <hyperlinks>
    <hyperlink ref="L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5.xml><?xml version="1.0" encoding="utf-8"?>
<worksheet xmlns="http://schemas.openxmlformats.org/spreadsheetml/2006/main" xmlns:r="http://schemas.openxmlformats.org/officeDocument/2006/relationships">
  <sheetPr filterMode="false">
    <pageSetUpPr fitToPage="false"/>
  </sheetPr>
  <dimension ref="A1:L67"/>
  <sheetViews>
    <sheetView showFormulas="false" showGridLines="false" showRowColHeaders="true" showZeros="true" rightToLeft="false" tabSelected="false" showOutlineSymbols="true" defaultGridColor="true" view="normal" topLeftCell="C1" colorId="64" zoomScale="85" zoomScaleNormal="85" zoomScalePageLayoutView="100" workbookViewId="0">
      <selection pane="topLeft" activeCell="A1" activeCellId="0" sqref="A1"/>
    </sheetView>
  </sheetViews>
  <sheetFormatPr defaultRowHeight="14.5" zeroHeight="false" outlineLevelRow="0" outlineLevelCol="0"/>
  <cols>
    <col collapsed="false" customWidth="true" hidden="false" outlineLevel="0" max="2" min="1" style="30" width="17.63"/>
    <col collapsed="false" customWidth="true" hidden="false" outlineLevel="0" max="9" min="3" style="30" width="10.46"/>
    <col collapsed="false" customWidth="true" hidden="false" outlineLevel="0" max="11" min="10" style="30" width="17.36"/>
    <col collapsed="false" customWidth="true" hidden="false" outlineLevel="0" max="1025" min="12" style="30" width="8.91"/>
  </cols>
  <sheetData>
    <row r="1" customFormat="false" ht="17" hidden="false" customHeight="true" outlineLevel="0" collapsed="false">
      <c r="A1" s="31"/>
      <c r="B1" s="32"/>
      <c r="C1" s="33"/>
      <c r="J1" s="34" t="s">
        <v>44</v>
      </c>
      <c r="K1" s="34"/>
    </row>
    <row r="2" customFormat="false" ht="17" hidden="false" customHeight="true" outlineLevel="0" collapsed="false">
      <c r="A2" s="35"/>
      <c r="B2" s="36"/>
      <c r="C2" s="37"/>
    </row>
    <row r="3" customFormat="false" ht="17" hidden="false" customHeight="true" outlineLevel="0" collapsed="false">
      <c r="A3" s="38"/>
      <c r="B3" s="39"/>
      <c r="C3" s="40"/>
    </row>
    <row r="4" customFormat="false" ht="21" hidden="false" customHeight="false" outlineLevel="0" collapsed="false">
      <c r="A4" s="10" t="s">
        <v>0</v>
      </c>
    </row>
    <row r="5" customFormat="false" ht="14.5" hidden="false" customHeight="false" outlineLevel="0" collapsed="false">
      <c r="A5" s="41" t="s">
        <v>1</v>
      </c>
    </row>
    <row r="6" customFormat="false" ht="15" hidden="false" customHeight="false" outlineLevel="0" collapsed="false"/>
    <row r="7" customFormat="false" ht="23" hidden="false" customHeight="true" outlineLevel="0" collapsed="false">
      <c r="A7" s="12" t="s">
        <v>2</v>
      </c>
      <c r="B7" s="12"/>
      <c r="C7" s="12"/>
      <c r="D7" s="12"/>
      <c r="E7" s="12"/>
      <c r="F7" s="12"/>
      <c r="G7" s="12"/>
      <c r="H7" s="12"/>
      <c r="I7" s="12"/>
      <c r="J7" s="12"/>
      <c r="K7" s="12"/>
      <c r="L7" s="42"/>
    </row>
    <row r="8" customFormat="false" ht="15" hidden="false" customHeight="false" outlineLevel="0" collapsed="false"/>
    <row r="9" customFormat="false" ht="23" hidden="false" customHeight="true" outlineLevel="0" collapsed="false">
      <c r="A9" s="12" t="s">
        <v>39</v>
      </c>
      <c r="B9" s="12"/>
      <c r="C9" s="12"/>
      <c r="D9" s="12"/>
      <c r="E9" s="12"/>
      <c r="F9" s="12"/>
      <c r="G9" s="12"/>
      <c r="H9" s="12"/>
      <c r="I9" s="12"/>
      <c r="J9" s="12"/>
      <c r="K9" s="12"/>
      <c r="L9" s="42"/>
    </row>
    <row r="11" customFormat="false" ht="15.5" hidden="false" customHeight="false" outlineLevel="0" collapsed="false">
      <c r="A11" s="91" t="s">
        <v>88</v>
      </c>
      <c r="B11" s="91"/>
      <c r="C11" s="91"/>
      <c r="D11" s="91"/>
      <c r="E11" s="91"/>
      <c r="F11" s="91"/>
      <c r="G11" s="91"/>
      <c r="H11" s="91"/>
    </row>
    <row r="12" customFormat="false" ht="14.5" hidden="false" customHeight="false" outlineLevel="0" collapsed="false">
      <c r="A12" s="92" t="s">
        <v>64</v>
      </c>
      <c r="B12" s="93" t="s">
        <v>89</v>
      </c>
      <c r="C12" s="93"/>
      <c r="D12" s="93"/>
      <c r="E12" s="93"/>
      <c r="F12" s="93"/>
      <c r="G12" s="93"/>
      <c r="H12" s="93"/>
    </row>
    <row r="13" customFormat="false" ht="14.5" hidden="false" customHeight="false" outlineLevel="0" collapsed="false">
      <c r="A13" s="94" t="s">
        <v>65</v>
      </c>
      <c r="B13" s="95" t="s">
        <v>90</v>
      </c>
      <c r="C13" s="95"/>
      <c r="D13" s="95"/>
      <c r="E13" s="95"/>
      <c r="F13" s="95"/>
      <c r="G13" s="95"/>
      <c r="H13" s="95"/>
    </row>
    <row r="14" customFormat="false" ht="14.5" hidden="false" customHeight="false" outlineLevel="0" collapsed="false">
      <c r="A14" s="94"/>
      <c r="B14" s="95" t="s">
        <v>91</v>
      </c>
      <c r="C14" s="95"/>
      <c r="D14" s="95"/>
      <c r="E14" s="95"/>
      <c r="F14" s="95"/>
      <c r="G14" s="95"/>
      <c r="H14" s="95"/>
    </row>
    <row r="15" customFormat="false" ht="14.5" hidden="false" customHeight="false" outlineLevel="0" collapsed="false">
      <c r="A15" s="96" t="s">
        <v>66</v>
      </c>
      <c r="B15" s="93" t="s">
        <v>92</v>
      </c>
      <c r="C15" s="93"/>
      <c r="D15" s="93"/>
      <c r="E15" s="93"/>
      <c r="F15" s="93"/>
      <c r="G15" s="93"/>
      <c r="H15" s="93"/>
    </row>
    <row r="16" customFormat="false" ht="14.5" hidden="false" customHeight="false" outlineLevel="0" collapsed="false">
      <c r="A16" s="96"/>
      <c r="B16" s="93" t="s">
        <v>93</v>
      </c>
      <c r="C16" s="93"/>
      <c r="D16" s="93"/>
      <c r="E16" s="93"/>
      <c r="F16" s="93"/>
      <c r="G16" s="93"/>
      <c r="H16" s="93"/>
    </row>
    <row r="17" customFormat="false" ht="14.5" hidden="false" customHeight="false" outlineLevel="0" collapsed="false">
      <c r="A17" s="97" t="s">
        <v>94</v>
      </c>
      <c r="B17" s="98"/>
    </row>
    <row r="19" customFormat="false" ht="15" hidden="false" customHeight="false" outlineLevel="0" collapsed="false"/>
    <row r="20" customFormat="false" ht="15" hidden="false" customHeight="false" outlineLevel="0" collapsed="false">
      <c r="A20" s="99" t="s">
        <v>95</v>
      </c>
      <c r="B20" s="100" t="s">
        <v>96</v>
      </c>
      <c r="C20" s="101" t="s">
        <v>97</v>
      </c>
      <c r="D20" s="101" t="s">
        <v>98</v>
      </c>
      <c r="E20" s="101" t="s">
        <v>99</v>
      </c>
      <c r="F20" s="101" t="s">
        <v>100</v>
      </c>
      <c r="G20" s="101" t="s">
        <v>101</v>
      </c>
      <c r="H20" s="101" t="s">
        <v>102</v>
      </c>
      <c r="I20" s="102" t="s">
        <v>103</v>
      </c>
    </row>
    <row r="21" customFormat="false" ht="14.5" hidden="false" customHeight="false" outlineLevel="0" collapsed="false">
      <c r="A21" s="103" t="n">
        <v>0</v>
      </c>
      <c r="B21" s="104" t="n">
        <v>0.0416666666666667</v>
      </c>
      <c r="C21" s="105" t="s">
        <v>66</v>
      </c>
      <c r="D21" s="105" t="s">
        <v>66</v>
      </c>
      <c r="E21" s="105" t="s">
        <v>66</v>
      </c>
      <c r="F21" s="105" t="s">
        <v>66</v>
      </c>
      <c r="G21" s="105" t="s">
        <v>66</v>
      </c>
      <c r="H21" s="105" t="s">
        <v>66</v>
      </c>
      <c r="I21" s="106" t="s">
        <v>66</v>
      </c>
    </row>
    <row r="22" customFormat="false" ht="14.5" hidden="false" customHeight="false" outlineLevel="0" collapsed="false">
      <c r="A22" s="107" t="n">
        <v>0.0416666666666667</v>
      </c>
      <c r="B22" s="108" t="n">
        <v>0.0833333333333333</v>
      </c>
      <c r="C22" s="109" t="s">
        <v>66</v>
      </c>
      <c r="D22" s="109" t="s">
        <v>66</v>
      </c>
      <c r="E22" s="109" t="s">
        <v>66</v>
      </c>
      <c r="F22" s="109" t="s">
        <v>66</v>
      </c>
      <c r="G22" s="109" t="s">
        <v>66</v>
      </c>
      <c r="H22" s="109" t="s">
        <v>66</v>
      </c>
      <c r="I22" s="110" t="s">
        <v>66</v>
      </c>
    </row>
    <row r="23" customFormat="false" ht="14.5" hidden="false" customHeight="false" outlineLevel="0" collapsed="false">
      <c r="A23" s="107" t="n">
        <v>0.0833333333333333</v>
      </c>
      <c r="B23" s="108" t="n">
        <v>0.125</v>
      </c>
      <c r="C23" s="109" t="s">
        <v>66</v>
      </c>
      <c r="D23" s="109" t="s">
        <v>66</v>
      </c>
      <c r="E23" s="109" t="s">
        <v>66</v>
      </c>
      <c r="F23" s="109" t="s">
        <v>66</v>
      </c>
      <c r="G23" s="109" t="s">
        <v>66</v>
      </c>
      <c r="H23" s="109" t="s">
        <v>66</v>
      </c>
      <c r="I23" s="110" t="s">
        <v>66</v>
      </c>
    </row>
    <row r="24" customFormat="false" ht="14.5" hidden="false" customHeight="false" outlineLevel="0" collapsed="false">
      <c r="A24" s="107" t="n">
        <v>0.125</v>
      </c>
      <c r="B24" s="108" t="n">
        <v>0.166666666666667</v>
      </c>
      <c r="C24" s="109" t="s">
        <v>66</v>
      </c>
      <c r="D24" s="109" t="s">
        <v>66</v>
      </c>
      <c r="E24" s="109" t="s">
        <v>66</v>
      </c>
      <c r="F24" s="109" t="s">
        <v>66</v>
      </c>
      <c r="G24" s="109" t="s">
        <v>66</v>
      </c>
      <c r="H24" s="109" t="s">
        <v>66</v>
      </c>
      <c r="I24" s="110" t="s">
        <v>66</v>
      </c>
    </row>
    <row r="25" customFormat="false" ht="14.5" hidden="false" customHeight="false" outlineLevel="0" collapsed="false">
      <c r="A25" s="107" t="n">
        <v>0.166666666666667</v>
      </c>
      <c r="B25" s="108" t="n">
        <v>0.208333333333333</v>
      </c>
      <c r="C25" s="109" t="s">
        <v>66</v>
      </c>
      <c r="D25" s="109" t="s">
        <v>66</v>
      </c>
      <c r="E25" s="109" t="s">
        <v>66</v>
      </c>
      <c r="F25" s="109" t="s">
        <v>66</v>
      </c>
      <c r="G25" s="109" t="s">
        <v>66</v>
      </c>
      <c r="H25" s="109" t="s">
        <v>66</v>
      </c>
      <c r="I25" s="110" t="s">
        <v>66</v>
      </c>
    </row>
    <row r="26" customFormat="false" ht="14.5" hidden="false" customHeight="false" outlineLevel="0" collapsed="false">
      <c r="A26" s="107" t="n">
        <v>0.208333333333333</v>
      </c>
      <c r="B26" s="108" t="n">
        <v>0.25</v>
      </c>
      <c r="C26" s="109" t="s">
        <v>66</v>
      </c>
      <c r="D26" s="109" t="s">
        <v>66</v>
      </c>
      <c r="E26" s="109" t="s">
        <v>66</v>
      </c>
      <c r="F26" s="109" t="s">
        <v>66</v>
      </c>
      <c r="G26" s="109" t="s">
        <v>66</v>
      </c>
      <c r="H26" s="109" t="s">
        <v>66</v>
      </c>
      <c r="I26" s="110" t="s">
        <v>66</v>
      </c>
    </row>
    <row r="27" customFormat="false" ht="14.5" hidden="false" customHeight="false" outlineLevel="0" collapsed="false">
      <c r="A27" s="107" t="n">
        <v>0.25</v>
      </c>
      <c r="B27" s="108" t="n">
        <v>0.291666666666667</v>
      </c>
      <c r="C27" s="109" t="s">
        <v>66</v>
      </c>
      <c r="D27" s="109" t="s">
        <v>66</v>
      </c>
      <c r="E27" s="109" t="s">
        <v>66</v>
      </c>
      <c r="F27" s="109" t="s">
        <v>66</v>
      </c>
      <c r="G27" s="109" t="s">
        <v>66</v>
      </c>
      <c r="H27" s="109" t="s">
        <v>66</v>
      </c>
      <c r="I27" s="110" t="s">
        <v>66</v>
      </c>
    </row>
    <row r="28" customFormat="false" ht="14.5" hidden="false" customHeight="false" outlineLevel="0" collapsed="false">
      <c r="A28" s="107" t="n">
        <v>0.291666666666667</v>
      </c>
      <c r="B28" s="108" t="n">
        <v>0.333333333333333</v>
      </c>
      <c r="C28" s="111" t="s">
        <v>65</v>
      </c>
      <c r="D28" s="111" t="s">
        <v>65</v>
      </c>
      <c r="E28" s="111" t="s">
        <v>65</v>
      </c>
      <c r="F28" s="111" t="s">
        <v>65</v>
      </c>
      <c r="G28" s="111" t="s">
        <v>65</v>
      </c>
      <c r="H28" s="111" t="s">
        <v>65</v>
      </c>
      <c r="I28" s="110" t="s">
        <v>66</v>
      </c>
    </row>
    <row r="29" customFormat="false" ht="14.5" hidden="false" customHeight="false" outlineLevel="0" collapsed="false">
      <c r="A29" s="107" t="n">
        <v>0.333333333333333</v>
      </c>
      <c r="B29" s="108" t="n">
        <v>0.375</v>
      </c>
      <c r="C29" s="112" t="s">
        <v>64</v>
      </c>
      <c r="D29" s="112" t="s">
        <v>64</v>
      </c>
      <c r="E29" s="112" t="s">
        <v>64</v>
      </c>
      <c r="F29" s="112" t="s">
        <v>64</v>
      </c>
      <c r="G29" s="112" t="s">
        <v>64</v>
      </c>
      <c r="H29" s="111" t="s">
        <v>65</v>
      </c>
      <c r="I29" s="110" t="s">
        <v>66</v>
      </c>
    </row>
    <row r="30" customFormat="false" ht="14.5" hidden="false" customHeight="false" outlineLevel="0" collapsed="false">
      <c r="A30" s="107" t="n">
        <v>0.375</v>
      </c>
      <c r="B30" s="108" t="n">
        <v>0.416666666666667</v>
      </c>
      <c r="C30" s="112" t="s">
        <v>64</v>
      </c>
      <c r="D30" s="112" t="s">
        <v>64</v>
      </c>
      <c r="E30" s="112" t="s">
        <v>64</v>
      </c>
      <c r="F30" s="112" t="s">
        <v>64</v>
      </c>
      <c r="G30" s="112" t="s">
        <v>64</v>
      </c>
      <c r="H30" s="111" t="s">
        <v>65</v>
      </c>
      <c r="I30" s="110" t="s">
        <v>66</v>
      </c>
    </row>
    <row r="31" customFormat="false" ht="14.5" hidden="false" customHeight="false" outlineLevel="0" collapsed="false">
      <c r="A31" s="107" t="n">
        <v>0.416666666666667</v>
      </c>
      <c r="B31" s="108" t="n">
        <v>0.458333333333333</v>
      </c>
      <c r="C31" s="112" t="s">
        <v>64</v>
      </c>
      <c r="D31" s="112" t="s">
        <v>64</v>
      </c>
      <c r="E31" s="112" t="s">
        <v>64</v>
      </c>
      <c r="F31" s="112" t="s">
        <v>64</v>
      </c>
      <c r="G31" s="112" t="s">
        <v>64</v>
      </c>
      <c r="H31" s="111" t="s">
        <v>65</v>
      </c>
      <c r="I31" s="110" t="s">
        <v>66</v>
      </c>
    </row>
    <row r="32" customFormat="false" ht="14.5" hidden="false" customHeight="false" outlineLevel="0" collapsed="false">
      <c r="A32" s="107" t="n">
        <v>0.458333333333333</v>
      </c>
      <c r="B32" s="108" t="n">
        <v>0.5</v>
      </c>
      <c r="C32" s="112" t="s">
        <v>64</v>
      </c>
      <c r="D32" s="112" t="s">
        <v>64</v>
      </c>
      <c r="E32" s="112" t="s">
        <v>64</v>
      </c>
      <c r="F32" s="112" t="s">
        <v>64</v>
      </c>
      <c r="G32" s="112" t="s">
        <v>64</v>
      </c>
      <c r="H32" s="111" t="s">
        <v>65</v>
      </c>
      <c r="I32" s="110" t="s">
        <v>66</v>
      </c>
    </row>
    <row r="33" customFormat="false" ht="14.5" hidden="false" customHeight="false" outlineLevel="0" collapsed="false">
      <c r="A33" s="107" t="n">
        <v>0.5</v>
      </c>
      <c r="B33" s="108" t="n">
        <v>0.541666666666667</v>
      </c>
      <c r="C33" s="112" t="s">
        <v>64</v>
      </c>
      <c r="D33" s="112" t="s">
        <v>64</v>
      </c>
      <c r="E33" s="112" t="s">
        <v>64</v>
      </c>
      <c r="F33" s="112" t="s">
        <v>64</v>
      </c>
      <c r="G33" s="112" t="s">
        <v>64</v>
      </c>
      <c r="H33" s="111" t="s">
        <v>65</v>
      </c>
      <c r="I33" s="110" t="s">
        <v>66</v>
      </c>
    </row>
    <row r="34" customFormat="false" ht="14.5" hidden="false" customHeight="false" outlineLevel="0" collapsed="false">
      <c r="A34" s="107" t="n">
        <v>0.541666666666667</v>
      </c>
      <c r="B34" s="108" t="n">
        <v>0.583333333333333</v>
      </c>
      <c r="C34" s="112" t="s">
        <v>64</v>
      </c>
      <c r="D34" s="112" t="s">
        <v>64</v>
      </c>
      <c r="E34" s="112" t="s">
        <v>64</v>
      </c>
      <c r="F34" s="112" t="s">
        <v>64</v>
      </c>
      <c r="G34" s="112" t="s">
        <v>64</v>
      </c>
      <c r="H34" s="111" t="s">
        <v>65</v>
      </c>
      <c r="I34" s="110" t="s">
        <v>66</v>
      </c>
    </row>
    <row r="35" customFormat="false" ht="14.5" hidden="false" customHeight="false" outlineLevel="0" collapsed="false">
      <c r="A35" s="107" t="n">
        <v>0.583333333333333</v>
      </c>
      <c r="B35" s="108" t="n">
        <v>0.625</v>
      </c>
      <c r="C35" s="112" t="s">
        <v>64</v>
      </c>
      <c r="D35" s="112" t="s">
        <v>64</v>
      </c>
      <c r="E35" s="112" t="s">
        <v>64</v>
      </c>
      <c r="F35" s="112" t="s">
        <v>64</v>
      </c>
      <c r="G35" s="112" t="s">
        <v>64</v>
      </c>
      <c r="H35" s="111" t="s">
        <v>65</v>
      </c>
      <c r="I35" s="110" t="s">
        <v>66</v>
      </c>
    </row>
    <row r="36" customFormat="false" ht="14.5" hidden="false" customHeight="false" outlineLevel="0" collapsed="false">
      <c r="A36" s="107" t="n">
        <v>0.625</v>
      </c>
      <c r="B36" s="108" t="n">
        <v>0.666666666666667</v>
      </c>
      <c r="C36" s="112" t="s">
        <v>64</v>
      </c>
      <c r="D36" s="112" t="s">
        <v>64</v>
      </c>
      <c r="E36" s="112" t="s">
        <v>64</v>
      </c>
      <c r="F36" s="112" t="s">
        <v>64</v>
      </c>
      <c r="G36" s="112" t="s">
        <v>64</v>
      </c>
      <c r="H36" s="111" t="s">
        <v>65</v>
      </c>
      <c r="I36" s="110" t="s">
        <v>66</v>
      </c>
    </row>
    <row r="37" customFormat="false" ht="14.5" hidden="false" customHeight="false" outlineLevel="0" collapsed="false">
      <c r="A37" s="107" t="n">
        <v>0.666666666666667</v>
      </c>
      <c r="B37" s="108" t="n">
        <v>0.708333333333333</v>
      </c>
      <c r="C37" s="112" t="s">
        <v>64</v>
      </c>
      <c r="D37" s="112" t="s">
        <v>64</v>
      </c>
      <c r="E37" s="112" t="s">
        <v>64</v>
      </c>
      <c r="F37" s="112" t="s">
        <v>64</v>
      </c>
      <c r="G37" s="112" t="s">
        <v>64</v>
      </c>
      <c r="H37" s="111" t="s">
        <v>65</v>
      </c>
      <c r="I37" s="110" t="s">
        <v>66</v>
      </c>
    </row>
    <row r="38" customFormat="false" ht="14.5" hidden="false" customHeight="false" outlineLevel="0" collapsed="false">
      <c r="A38" s="107" t="n">
        <v>0.708333333333333</v>
      </c>
      <c r="B38" s="108" t="n">
        <v>0.75</v>
      </c>
      <c r="C38" s="112" t="s">
        <v>64</v>
      </c>
      <c r="D38" s="112" t="s">
        <v>64</v>
      </c>
      <c r="E38" s="112" t="s">
        <v>64</v>
      </c>
      <c r="F38" s="112" t="s">
        <v>64</v>
      </c>
      <c r="G38" s="112" t="s">
        <v>64</v>
      </c>
      <c r="H38" s="111" t="s">
        <v>65</v>
      </c>
      <c r="I38" s="110" t="s">
        <v>66</v>
      </c>
    </row>
    <row r="39" customFormat="false" ht="14.5" hidden="false" customHeight="false" outlineLevel="0" collapsed="false">
      <c r="A39" s="107" t="n">
        <v>0.75</v>
      </c>
      <c r="B39" s="108" t="n">
        <v>0.791666666666666</v>
      </c>
      <c r="C39" s="112" t="s">
        <v>64</v>
      </c>
      <c r="D39" s="112" t="s">
        <v>64</v>
      </c>
      <c r="E39" s="112" t="s">
        <v>64</v>
      </c>
      <c r="F39" s="112" t="s">
        <v>64</v>
      </c>
      <c r="G39" s="112" t="s">
        <v>64</v>
      </c>
      <c r="H39" s="111" t="s">
        <v>65</v>
      </c>
      <c r="I39" s="110" t="s">
        <v>66</v>
      </c>
    </row>
    <row r="40" customFormat="false" ht="14.5" hidden="false" customHeight="false" outlineLevel="0" collapsed="false">
      <c r="A40" s="107" t="n">
        <v>0.791666666666666</v>
      </c>
      <c r="B40" s="108" t="n">
        <v>0.833333333333333</v>
      </c>
      <c r="C40" s="111" t="s">
        <v>65</v>
      </c>
      <c r="D40" s="111" t="s">
        <v>65</v>
      </c>
      <c r="E40" s="111" t="s">
        <v>65</v>
      </c>
      <c r="F40" s="111" t="s">
        <v>65</v>
      </c>
      <c r="G40" s="111" t="s">
        <v>65</v>
      </c>
      <c r="H40" s="111" t="s">
        <v>65</v>
      </c>
      <c r="I40" s="110" t="s">
        <v>66</v>
      </c>
    </row>
    <row r="41" customFormat="false" ht="14.5" hidden="false" customHeight="false" outlineLevel="0" collapsed="false">
      <c r="A41" s="107" t="n">
        <v>0.833333333333333</v>
      </c>
      <c r="B41" s="108" t="n">
        <v>0.875</v>
      </c>
      <c r="C41" s="111" t="s">
        <v>65</v>
      </c>
      <c r="D41" s="111" t="s">
        <v>65</v>
      </c>
      <c r="E41" s="111" t="s">
        <v>65</v>
      </c>
      <c r="F41" s="111" t="s">
        <v>65</v>
      </c>
      <c r="G41" s="111" t="s">
        <v>65</v>
      </c>
      <c r="H41" s="111" t="s">
        <v>65</v>
      </c>
      <c r="I41" s="110" t="s">
        <v>66</v>
      </c>
    </row>
    <row r="42" customFormat="false" ht="14.5" hidden="false" customHeight="false" outlineLevel="0" collapsed="false">
      <c r="A42" s="107" t="n">
        <v>0.875</v>
      </c>
      <c r="B42" s="108" t="n">
        <v>0.916666666666666</v>
      </c>
      <c r="C42" s="111" t="s">
        <v>65</v>
      </c>
      <c r="D42" s="111" t="s">
        <v>65</v>
      </c>
      <c r="E42" s="111" t="s">
        <v>65</v>
      </c>
      <c r="F42" s="111" t="s">
        <v>65</v>
      </c>
      <c r="G42" s="111" t="s">
        <v>65</v>
      </c>
      <c r="H42" s="111" t="s">
        <v>65</v>
      </c>
      <c r="I42" s="110" t="s">
        <v>66</v>
      </c>
    </row>
    <row r="43" customFormat="false" ht="14.5" hidden="false" customHeight="false" outlineLevel="0" collapsed="false">
      <c r="A43" s="107" t="n">
        <v>0.916666666666666</v>
      </c>
      <c r="B43" s="108" t="n">
        <v>0.958333333333333</v>
      </c>
      <c r="C43" s="111" t="s">
        <v>65</v>
      </c>
      <c r="D43" s="111" t="s">
        <v>65</v>
      </c>
      <c r="E43" s="111" t="s">
        <v>65</v>
      </c>
      <c r="F43" s="111" t="s">
        <v>65</v>
      </c>
      <c r="G43" s="111" t="s">
        <v>65</v>
      </c>
      <c r="H43" s="111" t="s">
        <v>65</v>
      </c>
      <c r="I43" s="110" t="s">
        <v>66</v>
      </c>
    </row>
    <row r="44" customFormat="false" ht="15" hidden="false" customHeight="false" outlineLevel="0" collapsed="false">
      <c r="A44" s="113" t="n">
        <v>0.958333333333333</v>
      </c>
      <c r="B44" s="114" t="n">
        <v>1</v>
      </c>
      <c r="C44" s="115" t="s">
        <v>66</v>
      </c>
      <c r="D44" s="115" t="s">
        <v>66</v>
      </c>
      <c r="E44" s="115" t="s">
        <v>66</v>
      </c>
      <c r="F44" s="115" t="s">
        <v>66</v>
      </c>
      <c r="G44" s="115" t="s">
        <v>66</v>
      </c>
      <c r="H44" s="115" t="s">
        <v>66</v>
      </c>
      <c r="I44" s="116" t="s">
        <v>66</v>
      </c>
    </row>
    <row r="60" customFormat="false" ht="15.5" hidden="false" customHeight="true" outlineLevel="0" collapsed="false"/>
    <row r="61" customFormat="false" ht="15.5" hidden="false" customHeight="true" outlineLevel="0" collapsed="false"/>
    <row r="62" customFormat="false" ht="15.5" hidden="false" customHeight="true" outlineLevel="0" collapsed="false"/>
    <row r="63" customFormat="false" ht="15.5" hidden="false" customHeight="true" outlineLevel="0" collapsed="false"/>
    <row r="64" customFormat="false" ht="15.5" hidden="false" customHeight="true" outlineLevel="0" collapsed="false"/>
    <row r="65" customFormat="false" ht="15.5" hidden="false" customHeight="true" outlineLevel="0" collapsed="false"/>
    <row r="66" customFormat="false" ht="15.5" hidden="false" customHeight="true" outlineLevel="0" collapsed="false"/>
    <row r="67" customFormat="false" ht="15.5" hidden="false" customHeight="true" outlineLevel="0" collapsed="false"/>
  </sheetData>
  <mergeCells count="11">
    <mergeCell ref="J1:K1"/>
    <mergeCell ref="A7:K7"/>
    <mergeCell ref="A9:K9"/>
    <mergeCell ref="A11:H11"/>
    <mergeCell ref="B12:H12"/>
    <mergeCell ref="A13:A14"/>
    <mergeCell ref="B13:H13"/>
    <mergeCell ref="B14:H14"/>
    <mergeCell ref="A15:A16"/>
    <mergeCell ref="B15:H15"/>
    <mergeCell ref="B16:H16"/>
  </mergeCells>
  <hyperlinks>
    <hyperlink ref="J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6.xml><?xml version="1.0" encoding="utf-8"?>
<worksheet xmlns="http://schemas.openxmlformats.org/spreadsheetml/2006/main" xmlns:r="http://schemas.openxmlformats.org/officeDocument/2006/relationships">
  <sheetPr filterMode="false">
    <pageSetUpPr fitToPage="false"/>
  </sheetPr>
  <dimension ref="A1:S27"/>
  <sheetViews>
    <sheetView showFormulas="false" showGridLines="false" showRowColHeaders="true" showZeros="true" rightToLeft="false" tabSelected="false" showOutlineSymbols="true" defaultGridColor="true" view="normal" topLeftCell="A6" colorId="64" zoomScale="85" zoomScaleNormal="85" zoomScalePageLayoutView="100" workbookViewId="0">
      <selection pane="topLeft" activeCell="O18" activeCellId="0" sqref="O18"/>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12" min="5" style="30" width="9.63"/>
    <col collapsed="false" customWidth="true" hidden="false" outlineLevel="0" max="1025" min="513" style="30" width="8.91"/>
  </cols>
  <sheetData>
    <row r="1" customFormat="false" ht="17" hidden="false" customHeight="true" outlineLevel="0" collapsed="false">
      <c r="A1" s="117"/>
      <c r="B1" s="118"/>
      <c r="C1" s="119"/>
      <c r="D1" s="120"/>
      <c r="E1" s="121"/>
      <c r="F1" s="73"/>
      <c r="Q1" s="34" t="s">
        <v>44</v>
      </c>
      <c r="R1" s="34"/>
    </row>
    <row r="2" customFormat="false" ht="17" hidden="false" customHeight="true" outlineLevel="0" collapsed="false">
      <c r="A2" s="122"/>
      <c r="B2" s="123"/>
      <c r="C2" s="124"/>
      <c r="D2" s="125"/>
      <c r="E2" s="121"/>
      <c r="F2" s="73"/>
    </row>
    <row r="3" customFormat="false" ht="4.25" hidden="false" customHeight="true" outlineLevel="0" collapsed="false">
      <c r="A3" s="126"/>
      <c r="B3" s="127"/>
      <c r="C3" s="127"/>
      <c r="D3" s="128"/>
      <c r="E3" s="121"/>
      <c r="F3" s="73"/>
    </row>
    <row r="4" customFormat="false" ht="21" hidden="false" customHeight="false" outlineLevel="0" collapsed="false">
      <c r="A4" s="10" t="s">
        <v>0</v>
      </c>
      <c r="B4" s="10"/>
      <c r="D4" s="73"/>
      <c r="E4" s="73"/>
      <c r="F4" s="73"/>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29" t="s">
        <v>2</v>
      </c>
      <c r="B7" s="129"/>
      <c r="C7" s="129"/>
      <c r="D7" s="129"/>
      <c r="E7" s="129"/>
      <c r="F7" s="129"/>
      <c r="G7" s="129"/>
      <c r="H7" s="129"/>
      <c r="I7" s="129"/>
      <c r="J7" s="129"/>
      <c r="K7" s="129"/>
      <c r="L7" s="129"/>
      <c r="M7" s="129"/>
      <c r="N7" s="129"/>
      <c r="O7" s="129"/>
      <c r="P7" s="129"/>
      <c r="Q7" s="129"/>
      <c r="R7" s="129"/>
      <c r="S7" s="42"/>
    </row>
    <row r="8" customFormat="false" ht="8.4" hidden="false" customHeight="true" outlineLevel="0" collapsed="false"/>
    <row r="9" customFormat="false" ht="23" hidden="false" customHeight="true" outlineLevel="0" collapsed="false">
      <c r="A9" s="129" t="str">
        <f aca="false">+SOMMARIO!A10</f>
        <v>Lotto 1: Valle d’Aosta, Piemonte </v>
      </c>
      <c r="B9" s="129"/>
      <c r="C9" s="129"/>
      <c r="D9" s="129"/>
      <c r="E9" s="129"/>
      <c r="F9" s="129"/>
      <c r="G9" s="129"/>
      <c r="H9" s="129"/>
      <c r="I9" s="129"/>
      <c r="J9" s="129"/>
      <c r="K9" s="129"/>
      <c r="L9" s="129"/>
      <c r="M9" s="129"/>
      <c r="N9" s="129"/>
      <c r="O9" s="129"/>
      <c r="P9" s="129"/>
      <c r="Q9" s="129"/>
      <c r="R9" s="129"/>
      <c r="S9" s="42"/>
    </row>
    <row r="10" s="73"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3" customFormat="true" ht="15.5" hidden="false" customHeight="true" outlineLevel="0" collapsed="false">
      <c r="A11" s="132" t="s">
        <v>104</v>
      </c>
      <c r="B11" s="132"/>
      <c r="C11" s="133" t="s">
        <v>105</v>
      </c>
      <c r="D11" s="133"/>
      <c r="E11" s="134"/>
      <c r="H11" s="130"/>
      <c r="I11" s="130"/>
      <c r="J11" s="130"/>
      <c r="K11" s="130"/>
      <c r="L11" s="130"/>
      <c r="M11" s="130"/>
      <c r="N11" s="130"/>
      <c r="O11" s="130"/>
      <c r="P11" s="130"/>
      <c r="Q11" s="130"/>
      <c r="R11" s="131"/>
    </row>
    <row r="12" s="73" customFormat="true" ht="15.5" hidden="false" customHeight="true" outlineLevel="0" collapsed="false">
      <c r="A12" s="132" t="s">
        <v>33</v>
      </c>
      <c r="B12" s="132"/>
      <c r="C12" s="133" t="s">
        <v>106</v>
      </c>
      <c r="D12" s="133"/>
      <c r="E12" s="134"/>
      <c r="F12" s="130"/>
      <c r="G12" s="130"/>
      <c r="H12" s="130"/>
      <c r="I12" s="130"/>
      <c r="J12" s="130"/>
      <c r="K12" s="130"/>
      <c r="L12" s="130"/>
      <c r="M12" s="130"/>
      <c r="N12" s="130"/>
      <c r="O12" s="130"/>
      <c r="P12" s="130"/>
      <c r="Q12" s="130"/>
      <c r="R12" s="131"/>
    </row>
    <row r="13" s="73" customFormat="true" ht="16" hidden="false" customHeight="false" outlineLevel="0" collapsed="false">
      <c r="C13" s="130"/>
      <c r="D13" s="134"/>
      <c r="E13" s="134"/>
      <c r="F13" s="130"/>
      <c r="G13" s="130"/>
      <c r="H13" s="130"/>
      <c r="I13" s="130"/>
      <c r="J13" s="130"/>
      <c r="K13" s="130"/>
      <c r="L13" s="130"/>
      <c r="M13" s="130"/>
      <c r="N13" s="130"/>
      <c r="O13" s="130"/>
      <c r="P13" s="130"/>
      <c r="Q13" s="130"/>
      <c r="R13" s="131"/>
    </row>
    <row r="14" s="73" customFormat="true" ht="15.5" hidden="false" customHeight="false" outlineLevel="0" collapsed="false">
      <c r="A14" s="135" t="s">
        <v>85</v>
      </c>
      <c r="B14" s="135"/>
      <c r="C14" s="135"/>
      <c r="D14" s="130"/>
      <c r="E14" s="136" t="n">
        <v>43770</v>
      </c>
      <c r="F14" s="136" t="n">
        <v>43800</v>
      </c>
      <c r="G14" s="136" t="n">
        <v>43831</v>
      </c>
      <c r="H14" s="136" t="n">
        <v>43862</v>
      </c>
      <c r="I14" s="136" t="n">
        <v>43891</v>
      </c>
      <c r="J14" s="136" t="n">
        <v>43922</v>
      </c>
      <c r="K14" s="136" t="n">
        <v>43952</v>
      </c>
    </row>
    <row r="15" s="73" customFormat="true" ht="15.5" hidden="false" customHeight="false" outlineLevel="0" collapsed="false">
      <c r="A15" s="137"/>
      <c r="B15" s="138" t="s">
        <v>107</v>
      </c>
      <c r="C15" s="139" t="s">
        <v>108</v>
      </c>
      <c r="D15" s="130"/>
      <c r="E15" s="140" t="s">
        <v>109</v>
      </c>
      <c r="F15" s="140" t="s">
        <v>109</v>
      </c>
      <c r="G15" s="140" t="s">
        <v>109</v>
      </c>
      <c r="H15" s="140" t="s">
        <v>109</v>
      </c>
      <c r="I15" s="140" t="s">
        <v>109</v>
      </c>
      <c r="J15" s="140" t="s">
        <v>109</v>
      </c>
      <c r="K15" s="140" t="s">
        <v>109</v>
      </c>
    </row>
    <row r="16" s="73" customFormat="true" ht="34.25" hidden="false" customHeight="true" outlineLevel="0" collapsed="false">
      <c r="A16" s="141"/>
      <c r="B16" s="142" t="s">
        <v>86</v>
      </c>
      <c r="C16" s="143" t="n">
        <v>2.32</v>
      </c>
      <c r="D16" s="130"/>
      <c r="E16" s="144" t="n">
        <f aca="false">+$C$16+'PUNIndex e PUN per fascia'!$J$24</f>
        <v>50.48</v>
      </c>
      <c r="F16" s="144" t="n">
        <f aca="false">+$C$16+'PUNIndex e PUN per fascia'!$J$25</f>
        <v>45.66</v>
      </c>
      <c r="G16" s="144" t="n">
        <f aca="false">+$C$16+'PUNIndex e PUN per fascia'!$J$26</f>
        <v>49.79</v>
      </c>
      <c r="H16" s="144" t="n">
        <f aca="false">+$C$16+'PUNIndex e PUN per fascia'!$J$27</f>
        <v>41.62</v>
      </c>
      <c r="I16" s="144" t="n">
        <f aca="false">+$C$16+'PUNIndex e PUN per fascia'!$J$28</f>
        <v>34.31</v>
      </c>
      <c r="J16" s="144" t="n">
        <f aca="false">+$C$16+'PUNIndex e PUN per fascia'!$J$29</f>
        <v>27.13</v>
      </c>
      <c r="K16" s="144" t="n">
        <f aca="false">+$C$16+'PUNIndex e PUN per fascia'!$J$30</f>
        <v>24.11</v>
      </c>
    </row>
    <row r="17" s="73" customFormat="true" ht="24.9" hidden="false" customHeight="true" outlineLevel="0" collapsed="false">
      <c r="A17" s="145"/>
      <c r="B17" s="146" t="s">
        <v>64</v>
      </c>
      <c r="C17" s="147" t="n">
        <f aca="false">+C16</f>
        <v>2.32</v>
      </c>
      <c r="D17" s="130"/>
      <c r="E17" s="148" t="n">
        <f aca="false">+$C$17+'PUNIndex e PUN per fascia'!$K$24</f>
        <v>60.05</v>
      </c>
      <c r="F17" s="148" t="n">
        <f aca="false">+$C$17+'PUNIndex e PUN per fascia'!$K$25</f>
        <v>55.35</v>
      </c>
      <c r="G17" s="148" t="n">
        <f aca="false">+$C$17+'PUNIndex e PUN per fascia'!$K$26</f>
        <v>56.85</v>
      </c>
      <c r="H17" s="148" t="n">
        <f aca="false">+$C$17+'PUNIndex e PUN per fascia'!$K$27</f>
        <v>45.92</v>
      </c>
      <c r="I17" s="148" t="n">
        <f aca="false">+$C$17+'PUNIndex e PUN per fascia'!$K$28</f>
        <v>37.08</v>
      </c>
      <c r="J17" s="148" t="n">
        <f aca="false">+$C$17+'PUNIndex e PUN per fascia'!$K$29</f>
        <v>28.1</v>
      </c>
      <c r="K17" s="148" t="n">
        <f aca="false">+$C$17+'PUNIndex e PUN per fascia'!$K$30</f>
        <v>25.31</v>
      </c>
    </row>
    <row r="18" s="73" customFormat="true" ht="25.25" hidden="false" customHeight="true" outlineLevel="0" collapsed="false">
      <c r="A18" s="149"/>
      <c r="B18" s="150" t="s">
        <v>65</v>
      </c>
      <c r="C18" s="151" t="n">
        <f aca="false">+C16</f>
        <v>2.32</v>
      </c>
      <c r="D18" s="130"/>
      <c r="E18" s="152" t="n">
        <f aca="false">+$C$18+'PUNIndex e PUN per fascia'!$L$24</f>
        <v>54.75</v>
      </c>
      <c r="F18" s="152" t="n">
        <f aca="false">+$C$18+'PUNIndex e PUN per fascia'!$L$25</f>
        <v>50.23</v>
      </c>
      <c r="G18" s="152" t="n">
        <f aca="false">+$C$18+'PUNIndex e PUN per fascia'!$L$26</f>
        <v>53.98</v>
      </c>
      <c r="H18" s="152" t="n">
        <f aca="false">+$C$18+'PUNIndex e PUN per fascia'!$L$27</f>
        <v>45.73</v>
      </c>
      <c r="I18" s="152" t="n">
        <f aca="false">+$C$18+'PUNIndex e PUN per fascia'!$L$28</f>
        <v>41.44</v>
      </c>
      <c r="J18" s="152" t="n">
        <f aca="false">+$C$18+'PUNIndex e PUN per fascia'!$L$29</f>
        <v>33.63</v>
      </c>
      <c r="K18" s="152" t="n">
        <f aca="false">+$C$18+'PUNIndex e PUN per fascia'!$L$30</f>
        <v>28.52</v>
      </c>
    </row>
    <row r="19" s="73" customFormat="true" ht="25.25" hidden="false" customHeight="true" outlineLevel="0" collapsed="false">
      <c r="A19" s="149"/>
      <c r="B19" s="153" t="s">
        <v>66</v>
      </c>
      <c r="C19" s="154" t="n">
        <f aca="false">+C16</f>
        <v>2.32</v>
      </c>
      <c r="D19" s="130"/>
      <c r="E19" s="155" t="n">
        <f aca="false">+$C$19+'PUNIndex e PUN per fascia'!$M$24</f>
        <v>41.49</v>
      </c>
      <c r="F19" s="155" t="n">
        <f aca="false">+$C$19+'PUNIndex e PUN per fascia'!$M$25</f>
        <v>37.65</v>
      </c>
      <c r="G19" s="155" t="n">
        <f aca="false">+$C$19+'PUNIndex e PUN per fascia'!$M$26</f>
        <v>42.99</v>
      </c>
      <c r="H19" s="155" t="n">
        <f aca="false">+$C$19+'PUNIndex e PUN per fascia'!$M$27</f>
        <v>35.93</v>
      </c>
      <c r="I19" s="155" t="n">
        <f aca="false">+$C$19+'PUNIndex e PUN per fascia'!$M$28</f>
        <v>28.46</v>
      </c>
      <c r="J19" s="155" t="n">
        <f aca="false">+$C$19+'PUNIndex e PUN per fascia'!$M$29</f>
        <v>23.49</v>
      </c>
      <c r="K19" s="155" t="n">
        <f aca="false">+$C$19+'PUNIndex e PUN per fascia'!$M$30</f>
        <v>21.03</v>
      </c>
    </row>
    <row r="20" s="73" customFormat="true" ht="14.5" hidden="false" customHeight="false" outlineLevel="0" collapsed="false">
      <c r="A20" s="156" t="s">
        <v>110</v>
      </c>
      <c r="B20" s="157"/>
      <c r="C20" s="157"/>
      <c r="D20" s="157"/>
      <c r="E20" s="157"/>
      <c r="F20" s="157"/>
      <c r="G20" s="157"/>
      <c r="H20" s="157"/>
      <c r="I20" s="157"/>
      <c r="J20" s="157"/>
      <c r="K20" s="157"/>
    </row>
    <row r="21" s="73" customFormat="true" ht="15.5" hidden="false" customHeight="false" outlineLevel="0" collapsed="false">
      <c r="B21" s="130"/>
      <c r="C21" s="130"/>
      <c r="D21" s="130"/>
      <c r="E21" s="130"/>
      <c r="F21" s="130"/>
      <c r="G21" s="130"/>
      <c r="H21" s="130"/>
      <c r="I21" s="130"/>
      <c r="J21" s="130"/>
      <c r="K21" s="130"/>
      <c r="L21" s="130"/>
      <c r="M21" s="130"/>
      <c r="N21" s="130"/>
      <c r="O21" s="130"/>
      <c r="P21" s="130"/>
      <c r="Q21" s="130"/>
      <c r="R21" s="130"/>
      <c r="S21" s="131"/>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8">
    <mergeCell ref="Q1:R1"/>
    <mergeCell ref="A7:R7"/>
    <mergeCell ref="A9:R9"/>
    <mergeCell ref="A11:B11"/>
    <mergeCell ref="C11:D11"/>
    <mergeCell ref="A12:B12"/>
    <mergeCell ref="C12:D12"/>
    <mergeCell ref="A14:C14"/>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7.xml><?xml version="1.0" encoding="utf-8"?>
<worksheet xmlns="http://schemas.openxmlformats.org/spreadsheetml/2006/main" xmlns:r="http://schemas.openxmlformats.org/officeDocument/2006/relationships">
  <sheetPr filterMode="false">
    <pageSetUpPr fitToPage="false"/>
  </sheetPr>
  <dimension ref="A1:S27"/>
  <sheetViews>
    <sheetView showFormulas="false" showGridLines="false" showRowColHeaders="true" showZeros="true" rightToLeft="false" tabSelected="false" showOutlineSymbols="true" defaultGridColor="true" view="normal" topLeftCell="C3" colorId="64" zoomScale="85" zoomScaleNormal="85" zoomScalePageLayoutView="100" workbookViewId="0">
      <selection pane="topLeft" activeCell="O18" activeCellId="0" sqref="O18"/>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12" min="5" style="30" width="9.63"/>
    <col collapsed="false" customWidth="true" hidden="false" outlineLevel="0" max="1025" min="513" style="30" width="8.91"/>
  </cols>
  <sheetData>
    <row r="1" customFormat="false" ht="17" hidden="false" customHeight="true" outlineLevel="0" collapsed="false">
      <c r="A1" s="117"/>
      <c r="B1" s="118"/>
      <c r="C1" s="119"/>
      <c r="D1" s="120"/>
      <c r="E1" s="121"/>
      <c r="F1" s="73"/>
      <c r="Q1" s="34" t="s">
        <v>44</v>
      </c>
      <c r="R1" s="34"/>
    </row>
    <row r="2" customFormat="false" ht="17" hidden="false" customHeight="true" outlineLevel="0" collapsed="false">
      <c r="A2" s="122"/>
      <c r="B2" s="123"/>
      <c r="C2" s="124"/>
      <c r="D2" s="125"/>
      <c r="E2" s="121"/>
      <c r="F2" s="73"/>
    </row>
    <row r="3" customFormat="false" ht="4.25" hidden="false" customHeight="true" outlineLevel="0" collapsed="false">
      <c r="A3" s="126"/>
      <c r="B3" s="127"/>
      <c r="C3" s="127"/>
      <c r="D3" s="128"/>
      <c r="E3" s="121"/>
      <c r="F3" s="73"/>
    </row>
    <row r="4" customFormat="false" ht="21" hidden="false" customHeight="false" outlineLevel="0" collapsed="false">
      <c r="A4" s="10" t="s">
        <v>0</v>
      </c>
      <c r="B4" s="10"/>
      <c r="D4" s="73"/>
      <c r="E4" s="73"/>
      <c r="F4" s="73"/>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29" t="s">
        <v>2</v>
      </c>
      <c r="B7" s="129"/>
      <c r="C7" s="129"/>
      <c r="D7" s="129"/>
      <c r="E7" s="129"/>
      <c r="F7" s="129"/>
      <c r="G7" s="129"/>
      <c r="H7" s="129"/>
      <c r="I7" s="129"/>
      <c r="J7" s="129"/>
      <c r="K7" s="129"/>
      <c r="L7" s="129"/>
      <c r="M7" s="129"/>
      <c r="N7" s="129"/>
      <c r="O7" s="129"/>
      <c r="P7" s="129"/>
      <c r="Q7" s="129"/>
      <c r="R7" s="129"/>
      <c r="S7" s="42"/>
    </row>
    <row r="8" customFormat="false" ht="8.4" hidden="false" customHeight="true" outlineLevel="0" collapsed="false"/>
    <row r="9" customFormat="false" ht="23" hidden="false" customHeight="true" outlineLevel="0" collapsed="false">
      <c r="A9" s="129" t="str">
        <f aca="false">+SOMMARIO!A11</f>
        <v>Lotto 2: Province di Milano e Lodi </v>
      </c>
      <c r="B9" s="129"/>
      <c r="C9" s="129"/>
      <c r="D9" s="129"/>
      <c r="E9" s="129"/>
      <c r="F9" s="129"/>
      <c r="G9" s="129"/>
      <c r="H9" s="129"/>
      <c r="I9" s="129"/>
      <c r="J9" s="129"/>
      <c r="K9" s="129"/>
      <c r="L9" s="129"/>
      <c r="M9" s="129"/>
      <c r="N9" s="129"/>
      <c r="O9" s="129"/>
      <c r="P9" s="129"/>
      <c r="Q9" s="129"/>
      <c r="R9" s="129"/>
      <c r="S9" s="42"/>
    </row>
    <row r="10" s="73"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3" customFormat="true" ht="15.5" hidden="false" customHeight="true" outlineLevel="0" collapsed="false">
      <c r="A11" s="132" t="s">
        <v>104</v>
      </c>
      <c r="B11" s="132"/>
      <c r="C11" s="133" t="s">
        <v>111</v>
      </c>
      <c r="D11" s="133"/>
      <c r="E11" s="134"/>
      <c r="H11" s="130"/>
      <c r="I11" s="130"/>
      <c r="J11" s="130"/>
      <c r="K11" s="130"/>
      <c r="L11" s="130"/>
      <c r="M11" s="130"/>
      <c r="N11" s="130"/>
      <c r="O11" s="130"/>
      <c r="P11" s="130"/>
      <c r="Q11" s="130"/>
      <c r="R11" s="131"/>
    </row>
    <row r="12" s="73" customFormat="true" ht="15.5" hidden="false" customHeight="true" outlineLevel="0" collapsed="false">
      <c r="A12" s="132" t="s">
        <v>33</v>
      </c>
      <c r="B12" s="132"/>
      <c r="C12" s="133" t="s">
        <v>112</v>
      </c>
      <c r="D12" s="133"/>
      <c r="E12" s="134"/>
      <c r="F12" s="130"/>
      <c r="G12" s="130"/>
      <c r="H12" s="130"/>
      <c r="I12" s="130"/>
      <c r="J12" s="130"/>
      <c r="K12" s="130"/>
      <c r="L12" s="130"/>
      <c r="M12" s="130"/>
      <c r="N12" s="130"/>
      <c r="O12" s="130"/>
      <c r="P12" s="130"/>
      <c r="Q12" s="130"/>
      <c r="R12" s="131"/>
    </row>
    <row r="13" s="73" customFormat="true" ht="16" hidden="false" customHeight="false" outlineLevel="0" collapsed="false">
      <c r="C13" s="130"/>
      <c r="D13" s="134"/>
      <c r="E13" s="134"/>
      <c r="F13" s="130"/>
      <c r="G13" s="130"/>
      <c r="H13" s="130"/>
      <c r="I13" s="130"/>
      <c r="J13" s="130"/>
      <c r="K13" s="130"/>
      <c r="L13" s="130"/>
      <c r="M13" s="130"/>
      <c r="N13" s="130"/>
      <c r="O13" s="130"/>
      <c r="P13" s="130"/>
      <c r="Q13" s="130"/>
      <c r="R13" s="131"/>
    </row>
    <row r="14" s="73" customFormat="true" ht="15.5" hidden="false" customHeight="false" outlineLevel="0" collapsed="false">
      <c r="A14" s="135" t="s">
        <v>85</v>
      </c>
      <c r="B14" s="135"/>
      <c r="C14" s="135"/>
      <c r="D14" s="130"/>
      <c r="E14" s="136" t="n">
        <v>43770</v>
      </c>
      <c r="F14" s="136" t="n">
        <v>43800</v>
      </c>
      <c r="G14" s="136" t="n">
        <v>43831</v>
      </c>
      <c r="H14" s="136" t="n">
        <v>43862</v>
      </c>
      <c r="I14" s="136" t="n">
        <v>43891</v>
      </c>
      <c r="J14" s="136" t="n">
        <v>43922</v>
      </c>
      <c r="K14" s="136" t="n">
        <v>43952</v>
      </c>
    </row>
    <row r="15" s="73" customFormat="true" ht="15.5" hidden="false" customHeight="false" outlineLevel="0" collapsed="false">
      <c r="A15" s="137"/>
      <c r="B15" s="138" t="s">
        <v>107</v>
      </c>
      <c r="C15" s="139" t="s">
        <v>108</v>
      </c>
      <c r="D15" s="130"/>
      <c r="E15" s="140" t="s">
        <v>109</v>
      </c>
      <c r="F15" s="140" t="s">
        <v>109</v>
      </c>
      <c r="G15" s="140" t="s">
        <v>109</v>
      </c>
      <c r="H15" s="140" t="s">
        <v>109</v>
      </c>
      <c r="I15" s="140" t="s">
        <v>109</v>
      </c>
      <c r="J15" s="140" t="s">
        <v>109</v>
      </c>
      <c r="K15" s="140" t="s">
        <v>109</v>
      </c>
    </row>
    <row r="16" s="73" customFormat="true" ht="34.25" hidden="false" customHeight="true" outlineLevel="0" collapsed="false">
      <c r="A16" s="141"/>
      <c r="B16" s="142" t="s">
        <v>86</v>
      </c>
      <c r="C16" s="143" t="n">
        <v>1.48</v>
      </c>
      <c r="D16" s="130"/>
      <c r="E16" s="144" t="n">
        <f aca="false">+$C$16+'PUNIndex e PUN per fascia'!$J$24</f>
        <v>49.64</v>
      </c>
      <c r="F16" s="144" t="n">
        <f aca="false">+$C$16+'PUNIndex e PUN per fascia'!$J$25</f>
        <v>44.82</v>
      </c>
      <c r="G16" s="144" t="n">
        <f aca="false">+$C$16+'PUNIndex e PUN per fascia'!$J$26</f>
        <v>48.95</v>
      </c>
      <c r="H16" s="144" t="n">
        <f aca="false">+$C$16+'PUNIndex e PUN per fascia'!$J$27</f>
        <v>40.78</v>
      </c>
      <c r="I16" s="144" t="n">
        <f aca="false">+$C$16+'PUNIndex e PUN per fascia'!$J$28</f>
        <v>33.47</v>
      </c>
      <c r="J16" s="144" t="n">
        <f aca="false">+$C$16+'PUNIndex e PUN per fascia'!$J$29</f>
        <v>26.29</v>
      </c>
      <c r="K16" s="144" t="n">
        <f aca="false">+$C$16+'PUNIndex e PUN per fascia'!$J$30</f>
        <v>23.27</v>
      </c>
    </row>
    <row r="17" s="73" customFormat="true" ht="25.25" hidden="false" customHeight="true" outlineLevel="0" collapsed="false">
      <c r="A17" s="158"/>
      <c r="B17" s="146" t="s">
        <v>64</v>
      </c>
      <c r="C17" s="147" t="n">
        <f aca="false">+C16</f>
        <v>1.48</v>
      </c>
      <c r="D17" s="130"/>
      <c r="E17" s="159" t="n">
        <f aca="false">+$C$17+'PUNIndex e PUN per fascia'!$K$24</f>
        <v>59.21</v>
      </c>
      <c r="F17" s="148" t="n">
        <f aca="false">+$C$17+'PUNIndex e PUN per fascia'!$K$25</f>
        <v>54.51</v>
      </c>
      <c r="G17" s="148" t="n">
        <f aca="false">+$C$17+'PUNIndex e PUN per fascia'!$K$26</f>
        <v>56.01</v>
      </c>
      <c r="H17" s="148" t="n">
        <f aca="false">+$C$17+'PUNIndex e PUN per fascia'!$K$27</f>
        <v>45.08</v>
      </c>
      <c r="I17" s="148" t="n">
        <f aca="false">+$C$17+'PUNIndex e PUN per fascia'!$K$28</f>
        <v>36.24</v>
      </c>
      <c r="J17" s="148" t="n">
        <f aca="false">+$C$17+'PUNIndex e PUN per fascia'!$K$29</f>
        <v>27.26</v>
      </c>
      <c r="K17" s="148" t="n">
        <f aca="false">+$C$17+'PUNIndex e PUN per fascia'!$K$30</f>
        <v>24.47</v>
      </c>
    </row>
    <row r="18" s="73" customFormat="true" ht="25.25" hidden="false" customHeight="true" outlineLevel="0" collapsed="false">
      <c r="A18" s="158"/>
      <c r="B18" s="150" t="s">
        <v>65</v>
      </c>
      <c r="C18" s="151" t="n">
        <f aca="false">+C16</f>
        <v>1.48</v>
      </c>
      <c r="D18" s="130"/>
      <c r="E18" s="160" t="n">
        <f aca="false">+$C$18+'PUNIndex e PUN per fascia'!$L$24</f>
        <v>53.91</v>
      </c>
      <c r="F18" s="152" t="n">
        <f aca="false">+$C$18+'PUNIndex e PUN per fascia'!$L$25</f>
        <v>49.39</v>
      </c>
      <c r="G18" s="152" t="n">
        <f aca="false">+$C$18+'PUNIndex e PUN per fascia'!$L$26</f>
        <v>53.14</v>
      </c>
      <c r="H18" s="152" t="n">
        <f aca="false">+$C$18+'PUNIndex e PUN per fascia'!$L$27</f>
        <v>44.89</v>
      </c>
      <c r="I18" s="152" t="n">
        <f aca="false">+$C$18+'PUNIndex e PUN per fascia'!$L$28</f>
        <v>40.6</v>
      </c>
      <c r="J18" s="152" t="n">
        <f aca="false">+$C$18+'PUNIndex e PUN per fascia'!$L$29</f>
        <v>32.79</v>
      </c>
      <c r="K18" s="152" t="n">
        <f aca="false">+$C$18+'PUNIndex e PUN per fascia'!$L$30</f>
        <v>27.68</v>
      </c>
    </row>
    <row r="19" s="73" customFormat="true" ht="25.25" hidden="false" customHeight="true" outlineLevel="0" collapsed="false">
      <c r="A19" s="158"/>
      <c r="B19" s="153" t="s">
        <v>66</v>
      </c>
      <c r="C19" s="154" t="n">
        <f aca="false">+C16</f>
        <v>1.48</v>
      </c>
      <c r="D19" s="130"/>
      <c r="E19" s="161" t="n">
        <f aca="false">+$C$19+'PUNIndex e PUN per fascia'!$M$24</f>
        <v>40.65</v>
      </c>
      <c r="F19" s="155" t="n">
        <f aca="false">+$C$19+'PUNIndex e PUN per fascia'!$M$25</f>
        <v>36.81</v>
      </c>
      <c r="G19" s="155" t="n">
        <f aca="false">+$C$19+'PUNIndex e PUN per fascia'!$M$26</f>
        <v>42.15</v>
      </c>
      <c r="H19" s="155" t="n">
        <f aca="false">+$C$19+'PUNIndex e PUN per fascia'!$M$27</f>
        <v>35.09</v>
      </c>
      <c r="I19" s="155" t="n">
        <f aca="false">+$C$19+'PUNIndex e PUN per fascia'!$M$28</f>
        <v>27.62</v>
      </c>
      <c r="J19" s="155" t="n">
        <f aca="false">+$C$19+'PUNIndex e PUN per fascia'!$M$29</f>
        <v>22.65</v>
      </c>
      <c r="K19" s="155" t="n">
        <f aca="false">+$C$19+'PUNIndex e PUN per fascia'!$M$30</f>
        <v>20.19</v>
      </c>
    </row>
    <row r="20" s="73" customFormat="true" ht="14.5" hidden="false" customHeight="false" outlineLevel="0" collapsed="false">
      <c r="A20" s="156" t="s">
        <v>110</v>
      </c>
      <c r="B20" s="157"/>
      <c r="C20" s="157"/>
      <c r="D20" s="157"/>
      <c r="E20" s="157"/>
      <c r="F20" s="157"/>
      <c r="G20" s="157"/>
      <c r="H20" s="157"/>
      <c r="I20" s="157"/>
      <c r="J20" s="157"/>
      <c r="K20" s="157"/>
    </row>
    <row r="21" s="73" customFormat="true" ht="15.5" hidden="false" customHeight="false" outlineLevel="0" collapsed="false">
      <c r="B21" s="130"/>
      <c r="C21" s="130"/>
      <c r="D21" s="130"/>
      <c r="E21" s="130"/>
      <c r="F21" s="130"/>
      <c r="G21" s="130"/>
      <c r="H21" s="130"/>
      <c r="I21" s="130"/>
      <c r="J21" s="130"/>
      <c r="K21" s="130"/>
      <c r="L21" s="130"/>
      <c r="M21" s="130"/>
      <c r="N21" s="130"/>
      <c r="O21" s="130"/>
      <c r="P21" s="130"/>
      <c r="Q21" s="130"/>
      <c r="R21" s="130"/>
      <c r="S21" s="131"/>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9">
    <mergeCell ref="Q1:R1"/>
    <mergeCell ref="A7:R7"/>
    <mergeCell ref="A9:R9"/>
    <mergeCell ref="A11:B11"/>
    <mergeCell ref="C11:D11"/>
    <mergeCell ref="A12:B12"/>
    <mergeCell ref="C12:D12"/>
    <mergeCell ref="A14:C14"/>
    <mergeCell ref="A17:A19"/>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8.xml><?xml version="1.0" encoding="utf-8"?>
<worksheet xmlns="http://schemas.openxmlformats.org/spreadsheetml/2006/main" xmlns:r="http://schemas.openxmlformats.org/officeDocument/2006/relationships">
  <sheetPr filterMode="false">
    <pageSetUpPr fitToPage="false"/>
  </sheetPr>
  <dimension ref="A1:S27"/>
  <sheetViews>
    <sheetView showFormulas="false" showGridLines="false" showRowColHeaders="true" showZeros="true" rightToLeft="false" tabSelected="false" showOutlineSymbols="true" defaultGridColor="true" view="normal" topLeftCell="C3" colorId="64" zoomScale="85" zoomScaleNormal="85" zoomScalePageLayoutView="100" workbookViewId="0">
      <selection pane="topLeft" activeCell="O18" activeCellId="0" sqref="O18"/>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12" min="5" style="30" width="9.63"/>
    <col collapsed="false" customWidth="true" hidden="false" outlineLevel="0" max="1025" min="513" style="30" width="8.91"/>
  </cols>
  <sheetData>
    <row r="1" customFormat="false" ht="17" hidden="false" customHeight="true" outlineLevel="0" collapsed="false">
      <c r="A1" s="117"/>
      <c r="B1" s="118"/>
      <c r="C1" s="119"/>
      <c r="D1" s="120"/>
      <c r="E1" s="121"/>
      <c r="F1" s="73"/>
      <c r="Q1" s="34" t="s">
        <v>44</v>
      </c>
      <c r="R1" s="34"/>
    </row>
    <row r="2" customFormat="false" ht="17" hidden="false" customHeight="true" outlineLevel="0" collapsed="false">
      <c r="A2" s="122"/>
      <c r="B2" s="123"/>
      <c r="C2" s="124"/>
      <c r="D2" s="125"/>
      <c r="E2" s="121"/>
      <c r="F2" s="73"/>
    </row>
    <row r="3" customFormat="false" ht="4.25" hidden="false" customHeight="true" outlineLevel="0" collapsed="false">
      <c r="A3" s="126"/>
      <c r="B3" s="127"/>
      <c r="C3" s="127"/>
      <c r="D3" s="128"/>
      <c r="E3" s="121"/>
      <c r="F3" s="73"/>
    </row>
    <row r="4" customFormat="false" ht="21" hidden="false" customHeight="false" outlineLevel="0" collapsed="false">
      <c r="A4" s="10" t="s">
        <v>0</v>
      </c>
      <c r="B4" s="10"/>
      <c r="D4" s="73"/>
      <c r="E4" s="73"/>
      <c r="F4" s="73"/>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29" t="s">
        <v>2</v>
      </c>
      <c r="B7" s="129"/>
      <c r="C7" s="129"/>
      <c r="D7" s="129"/>
      <c r="E7" s="129"/>
      <c r="F7" s="129"/>
      <c r="G7" s="129"/>
      <c r="H7" s="129"/>
      <c r="I7" s="129"/>
      <c r="J7" s="129"/>
      <c r="K7" s="129"/>
      <c r="L7" s="129"/>
      <c r="M7" s="129"/>
      <c r="N7" s="129"/>
      <c r="O7" s="129"/>
      <c r="P7" s="129"/>
      <c r="Q7" s="129"/>
      <c r="R7" s="129"/>
      <c r="S7" s="42"/>
    </row>
    <row r="8" customFormat="false" ht="8.4" hidden="false" customHeight="true" outlineLevel="0" collapsed="false"/>
    <row r="9" customFormat="false" ht="23" hidden="false" customHeight="true" outlineLevel="0" collapsed="false">
      <c r="A9" s="129" t="str">
        <f aca="false">+SOMMARIO!A12</f>
        <v>Lotto 3: Lombardia escluse le Province di Milano e Lodi                             </v>
      </c>
      <c r="B9" s="129"/>
      <c r="C9" s="129"/>
      <c r="D9" s="129"/>
      <c r="E9" s="129"/>
      <c r="F9" s="129"/>
      <c r="G9" s="129"/>
      <c r="H9" s="129"/>
      <c r="I9" s="129"/>
      <c r="J9" s="129"/>
      <c r="K9" s="129"/>
      <c r="L9" s="129"/>
      <c r="M9" s="129"/>
      <c r="N9" s="129"/>
      <c r="O9" s="129"/>
      <c r="P9" s="129"/>
      <c r="Q9" s="129"/>
      <c r="R9" s="129"/>
      <c r="S9" s="42"/>
    </row>
    <row r="10" s="73"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3" customFormat="true" ht="15.5" hidden="false" customHeight="true" outlineLevel="0" collapsed="false">
      <c r="A11" s="132" t="s">
        <v>104</v>
      </c>
      <c r="B11" s="132"/>
      <c r="C11" s="133" t="s">
        <v>111</v>
      </c>
      <c r="D11" s="133"/>
      <c r="E11" s="134"/>
      <c r="H11" s="130"/>
      <c r="I11" s="130"/>
      <c r="J11" s="130"/>
      <c r="K11" s="130"/>
      <c r="L11" s="130"/>
      <c r="M11" s="130"/>
      <c r="N11" s="130"/>
      <c r="O11" s="130"/>
      <c r="P11" s="130"/>
      <c r="Q11" s="130"/>
      <c r="R11" s="131"/>
    </row>
    <row r="12" s="73" customFormat="true" ht="15.5" hidden="false" customHeight="true" outlineLevel="0" collapsed="false">
      <c r="A12" s="132" t="s">
        <v>33</v>
      </c>
      <c r="B12" s="132"/>
      <c r="C12" s="133" t="s">
        <v>112</v>
      </c>
      <c r="D12" s="133"/>
      <c r="E12" s="134"/>
      <c r="F12" s="130"/>
      <c r="G12" s="130"/>
      <c r="H12" s="130"/>
      <c r="I12" s="130"/>
      <c r="J12" s="130"/>
      <c r="K12" s="130"/>
      <c r="L12" s="130"/>
      <c r="M12" s="130"/>
      <c r="N12" s="130"/>
      <c r="O12" s="130"/>
      <c r="P12" s="130"/>
      <c r="Q12" s="130"/>
      <c r="R12" s="131"/>
    </row>
    <row r="13" s="73" customFormat="true" ht="16" hidden="false" customHeight="false" outlineLevel="0" collapsed="false">
      <c r="C13" s="130"/>
      <c r="D13" s="134"/>
      <c r="E13" s="134"/>
      <c r="F13" s="130"/>
      <c r="G13" s="130"/>
      <c r="H13" s="130"/>
      <c r="I13" s="130"/>
      <c r="J13" s="130"/>
      <c r="K13" s="130"/>
      <c r="L13" s="130"/>
      <c r="M13" s="130"/>
      <c r="N13" s="130"/>
      <c r="O13" s="130"/>
      <c r="P13" s="130"/>
      <c r="Q13" s="130"/>
      <c r="R13" s="131"/>
    </row>
    <row r="14" s="73" customFormat="true" ht="15.5" hidden="false" customHeight="false" outlineLevel="0" collapsed="false">
      <c r="A14" s="135" t="s">
        <v>85</v>
      </c>
      <c r="B14" s="135"/>
      <c r="C14" s="135"/>
      <c r="D14" s="130"/>
      <c r="E14" s="136" t="n">
        <v>43770</v>
      </c>
      <c r="F14" s="136" t="n">
        <v>43800</v>
      </c>
      <c r="G14" s="136" t="n">
        <v>43831</v>
      </c>
      <c r="H14" s="136" t="n">
        <v>43862</v>
      </c>
      <c r="I14" s="136" t="n">
        <v>43891</v>
      </c>
      <c r="J14" s="136" t="n">
        <v>43922</v>
      </c>
      <c r="K14" s="136" t="n">
        <v>43952</v>
      </c>
    </row>
    <row r="15" s="73" customFormat="true" ht="15.5" hidden="false" customHeight="false" outlineLevel="0" collapsed="false">
      <c r="A15" s="137"/>
      <c r="B15" s="138" t="s">
        <v>107</v>
      </c>
      <c r="C15" s="139" t="s">
        <v>108</v>
      </c>
      <c r="D15" s="130"/>
      <c r="E15" s="140" t="s">
        <v>109</v>
      </c>
      <c r="F15" s="140" t="s">
        <v>109</v>
      </c>
      <c r="G15" s="140" t="s">
        <v>109</v>
      </c>
      <c r="H15" s="140" t="s">
        <v>109</v>
      </c>
      <c r="I15" s="140" t="s">
        <v>109</v>
      </c>
      <c r="J15" s="140" t="s">
        <v>109</v>
      </c>
      <c r="K15" s="140" t="s">
        <v>109</v>
      </c>
    </row>
    <row r="16" s="73" customFormat="true" ht="34.25" hidden="false" customHeight="true" outlineLevel="0" collapsed="false">
      <c r="A16" s="141"/>
      <c r="B16" s="142" t="s">
        <v>86</v>
      </c>
      <c r="C16" s="143" t="n">
        <v>1.56</v>
      </c>
      <c r="D16" s="130"/>
      <c r="E16" s="144" t="n">
        <f aca="false">+$C$16+'PUNIndex e PUN per fascia'!$J$24</f>
        <v>49.72</v>
      </c>
      <c r="F16" s="144" t="n">
        <f aca="false">+$C$16+'PUNIndex e PUN per fascia'!$J$25</f>
        <v>44.9</v>
      </c>
      <c r="G16" s="144" t="n">
        <f aca="false">+$C$16+'PUNIndex e PUN per fascia'!$J$26</f>
        <v>49.03</v>
      </c>
      <c r="H16" s="144" t="n">
        <f aca="false">+$C$16+'PUNIndex e PUN per fascia'!$J$27</f>
        <v>40.86</v>
      </c>
      <c r="I16" s="144" t="n">
        <f aca="false">+$C$16+'PUNIndex e PUN per fascia'!$J$28</f>
        <v>33.55</v>
      </c>
      <c r="J16" s="144" t="n">
        <f aca="false">+$C$16+'PUNIndex e PUN per fascia'!$J$29</f>
        <v>26.37</v>
      </c>
      <c r="K16" s="144" t="n">
        <f aca="false">+$C$16+'PUNIndex e PUN per fascia'!$J$30</f>
        <v>23.35</v>
      </c>
    </row>
    <row r="17" s="73" customFormat="true" ht="25.25" hidden="false" customHeight="true" outlineLevel="0" collapsed="false">
      <c r="A17" s="158"/>
      <c r="B17" s="146" t="s">
        <v>64</v>
      </c>
      <c r="C17" s="147" t="n">
        <f aca="false">+C16</f>
        <v>1.56</v>
      </c>
      <c r="D17" s="130"/>
      <c r="E17" s="159" t="n">
        <f aca="false">+$C$17+'PUNIndex e PUN per fascia'!$K$24</f>
        <v>59.29</v>
      </c>
      <c r="F17" s="148" t="n">
        <f aca="false">+$C$17+'PUNIndex e PUN per fascia'!$K$25</f>
        <v>54.59</v>
      </c>
      <c r="G17" s="148" t="n">
        <f aca="false">+$C$17+'PUNIndex e PUN per fascia'!$K$26</f>
        <v>56.09</v>
      </c>
      <c r="H17" s="148" t="n">
        <f aca="false">+$C$17+'PUNIndex e PUN per fascia'!$K$27</f>
        <v>45.16</v>
      </c>
      <c r="I17" s="148" t="n">
        <f aca="false">+$C$17+'PUNIndex e PUN per fascia'!$K$28</f>
        <v>36.32</v>
      </c>
      <c r="J17" s="148" t="n">
        <f aca="false">+$C$17+'PUNIndex e PUN per fascia'!$K$29</f>
        <v>27.34</v>
      </c>
      <c r="K17" s="148" t="n">
        <f aca="false">+$C$17+'PUNIndex e PUN per fascia'!$K$30</f>
        <v>24.55</v>
      </c>
    </row>
    <row r="18" s="73" customFormat="true" ht="25.25" hidden="false" customHeight="true" outlineLevel="0" collapsed="false">
      <c r="A18" s="158"/>
      <c r="B18" s="150" t="s">
        <v>65</v>
      </c>
      <c r="C18" s="151" t="n">
        <f aca="false">+C16</f>
        <v>1.56</v>
      </c>
      <c r="D18" s="130"/>
      <c r="E18" s="160" t="n">
        <f aca="false">+$C$18+'PUNIndex e PUN per fascia'!$L$24</f>
        <v>53.99</v>
      </c>
      <c r="F18" s="152" t="n">
        <f aca="false">+$C$18+'PUNIndex e PUN per fascia'!$L$25</f>
        <v>49.47</v>
      </c>
      <c r="G18" s="152" t="n">
        <f aca="false">+$C$18+'PUNIndex e PUN per fascia'!$L$26</f>
        <v>53.22</v>
      </c>
      <c r="H18" s="152" t="n">
        <f aca="false">+$C$18+'PUNIndex e PUN per fascia'!$L$27</f>
        <v>44.97</v>
      </c>
      <c r="I18" s="152" t="n">
        <f aca="false">+$C$18+'PUNIndex e PUN per fascia'!$L$28</f>
        <v>40.68</v>
      </c>
      <c r="J18" s="152" t="n">
        <f aca="false">+$C$18+'PUNIndex e PUN per fascia'!$L$29</f>
        <v>32.87</v>
      </c>
      <c r="K18" s="152" t="n">
        <f aca="false">+$C$18+'PUNIndex e PUN per fascia'!$L$30</f>
        <v>27.76</v>
      </c>
    </row>
    <row r="19" s="73" customFormat="true" ht="25.25" hidden="false" customHeight="true" outlineLevel="0" collapsed="false">
      <c r="A19" s="158"/>
      <c r="B19" s="153" t="s">
        <v>66</v>
      </c>
      <c r="C19" s="154" t="n">
        <f aca="false">+C16</f>
        <v>1.56</v>
      </c>
      <c r="D19" s="130"/>
      <c r="E19" s="161" t="n">
        <f aca="false">+$C$19+'PUNIndex e PUN per fascia'!$M$24</f>
        <v>40.73</v>
      </c>
      <c r="F19" s="155" t="n">
        <f aca="false">+$C$19+'PUNIndex e PUN per fascia'!$M$25</f>
        <v>36.89</v>
      </c>
      <c r="G19" s="155" t="n">
        <f aca="false">+$C$19+'PUNIndex e PUN per fascia'!$M$26</f>
        <v>42.23</v>
      </c>
      <c r="H19" s="155" t="n">
        <f aca="false">+$C$19+'PUNIndex e PUN per fascia'!$M$27</f>
        <v>35.17</v>
      </c>
      <c r="I19" s="155" t="n">
        <f aca="false">+$C$19+'PUNIndex e PUN per fascia'!$M$28</f>
        <v>27.7</v>
      </c>
      <c r="J19" s="155" t="n">
        <f aca="false">+$C$19+'PUNIndex e PUN per fascia'!$M$29</f>
        <v>22.73</v>
      </c>
      <c r="K19" s="155" t="n">
        <f aca="false">+$C$19+'PUNIndex e PUN per fascia'!$M$30</f>
        <v>20.27</v>
      </c>
    </row>
    <row r="20" s="73" customFormat="true" ht="14.5" hidden="false" customHeight="false" outlineLevel="0" collapsed="false">
      <c r="A20" s="156" t="s">
        <v>113</v>
      </c>
      <c r="B20" s="157"/>
      <c r="C20" s="157"/>
      <c r="D20" s="157"/>
      <c r="E20" s="157"/>
      <c r="F20" s="157"/>
      <c r="G20" s="157"/>
      <c r="H20" s="157"/>
      <c r="I20" s="157"/>
      <c r="J20" s="157"/>
      <c r="K20" s="157"/>
    </row>
    <row r="21" s="73" customFormat="true" ht="15.5" hidden="false" customHeight="false" outlineLevel="0" collapsed="false">
      <c r="B21" s="130"/>
      <c r="C21" s="130"/>
      <c r="D21" s="130"/>
      <c r="E21" s="130"/>
      <c r="F21" s="130"/>
      <c r="G21" s="130"/>
      <c r="H21" s="130"/>
      <c r="I21" s="130"/>
      <c r="J21" s="130"/>
      <c r="K21" s="130"/>
      <c r="L21" s="130"/>
      <c r="M21" s="130"/>
      <c r="N21" s="130"/>
      <c r="O21" s="130"/>
      <c r="P21" s="130"/>
      <c r="Q21" s="130"/>
      <c r="R21" s="130"/>
      <c r="S21" s="131"/>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9">
    <mergeCell ref="Q1:R1"/>
    <mergeCell ref="A7:R7"/>
    <mergeCell ref="A9:R9"/>
    <mergeCell ref="A11:B11"/>
    <mergeCell ref="C11:D11"/>
    <mergeCell ref="A12:B12"/>
    <mergeCell ref="C12:D12"/>
    <mergeCell ref="A14:C14"/>
    <mergeCell ref="A17:A19"/>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9.xml><?xml version="1.0" encoding="utf-8"?>
<worksheet xmlns="http://schemas.openxmlformats.org/spreadsheetml/2006/main" xmlns:r="http://schemas.openxmlformats.org/officeDocument/2006/relationships">
  <sheetPr filterMode="false">
    <pageSetUpPr fitToPage="false"/>
  </sheetPr>
  <dimension ref="A1:S27"/>
  <sheetViews>
    <sheetView showFormulas="false" showGridLines="false" showRowColHeaders="true" showZeros="true" rightToLeft="false" tabSelected="false" showOutlineSymbols="true" defaultGridColor="true" view="normal" topLeftCell="C3" colorId="64" zoomScale="85" zoomScaleNormal="85" zoomScalePageLayoutView="100" workbookViewId="0">
      <selection pane="topLeft" activeCell="O18" activeCellId="0" sqref="O18"/>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12" min="5" style="30" width="9.63"/>
    <col collapsed="false" customWidth="true" hidden="false" outlineLevel="0" max="1025" min="513" style="30" width="8.91"/>
  </cols>
  <sheetData>
    <row r="1" customFormat="false" ht="17" hidden="false" customHeight="true" outlineLevel="0" collapsed="false">
      <c r="A1" s="117"/>
      <c r="B1" s="118"/>
      <c r="C1" s="119"/>
      <c r="D1" s="120"/>
      <c r="E1" s="121"/>
      <c r="F1" s="73"/>
      <c r="Q1" s="34" t="s">
        <v>44</v>
      </c>
      <c r="R1" s="34"/>
    </row>
    <row r="2" customFormat="false" ht="17" hidden="false" customHeight="true" outlineLevel="0" collapsed="false">
      <c r="A2" s="122"/>
      <c r="B2" s="123"/>
      <c r="C2" s="124"/>
      <c r="D2" s="125"/>
      <c r="E2" s="121"/>
      <c r="F2" s="73"/>
    </row>
    <row r="3" customFormat="false" ht="4.25" hidden="false" customHeight="true" outlineLevel="0" collapsed="false">
      <c r="A3" s="126"/>
      <c r="B3" s="127"/>
      <c r="C3" s="127"/>
      <c r="D3" s="128"/>
      <c r="E3" s="121"/>
      <c r="F3" s="73"/>
    </row>
    <row r="4" customFormat="false" ht="21" hidden="false" customHeight="false" outlineLevel="0" collapsed="false">
      <c r="A4" s="10" t="s">
        <v>0</v>
      </c>
      <c r="B4" s="10"/>
      <c r="D4" s="73"/>
      <c r="E4" s="73"/>
      <c r="F4" s="73"/>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29" t="s">
        <v>2</v>
      </c>
      <c r="B7" s="129"/>
      <c r="C7" s="129"/>
      <c r="D7" s="129"/>
      <c r="E7" s="129"/>
      <c r="F7" s="129"/>
      <c r="G7" s="129"/>
      <c r="H7" s="129"/>
      <c r="I7" s="129"/>
      <c r="J7" s="129"/>
      <c r="K7" s="129"/>
      <c r="L7" s="129"/>
      <c r="M7" s="129"/>
      <c r="N7" s="129"/>
      <c r="O7" s="129"/>
      <c r="P7" s="129"/>
      <c r="Q7" s="129"/>
      <c r="R7" s="129"/>
      <c r="S7" s="42"/>
    </row>
    <row r="8" customFormat="false" ht="8.4" hidden="false" customHeight="true" outlineLevel="0" collapsed="false"/>
    <row r="9" customFormat="false" ht="23" hidden="false" customHeight="true" outlineLevel="0" collapsed="false">
      <c r="A9" s="129" t="str">
        <f aca="false">+SOMMARIO!A13</f>
        <v>Lotto 4: Trentino Alto Adige, Friuli Venezia Giulia</v>
      </c>
      <c r="B9" s="129"/>
      <c r="C9" s="129"/>
      <c r="D9" s="129"/>
      <c r="E9" s="129"/>
      <c r="F9" s="129"/>
      <c r="G9" s="129"/>
      <c r="H9" s="129"/>
      <c r="I9" s="129"/>
      <c r="J9" s="129"/>
      <c r="K9" s="129"/>
      <c r="L9" s="129"/>
      <c r="M9" s="129"/>
      <c r="N9" s="129"/>
      <c r="O9" s="129"/>
      <c r="P9" s="129"/>
      <c r="Q9" s="129"/>
      <c r="R9" s="129"/>
      <c r="S9" s="42"/>
    </row>
    <row r="10" s="73"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3" customFormat="true" ht="15.5" hidden="false" customHeight="true" outlineLevel="0" collapsed="false">
      <c r="A11" s="132" t="s">
        <v>104</v>
      </c>
      <c r="B11" s="132"/>
      <c r="C11" s="133" t="s">
        <v>105</v>
      </c>
      <c r="D11" s="133"/>
      <c r="E11" s="134"/>
      <c r="H11" s="130"/>
      <c r="I11" s="130"/>
      <c r="J11" s="130"/>
      <c r="K11" s="130"/>
      <c r="L11" s="130"/>
      <c r="M11" s="130"/>
      <c r="N11" s="130"/>
      <c r="O11" s="130"/>
      <c r="P11" s="130"/>
      <c r="Q11" s="130"/>
      <c r="R11" s="131"/>
    </row>
    <row r="12" s="73" customFormat="true" ht="15.5" hidden="false" customHeight="true" outlineLevel="0" collapsed="false">
      <c r="A12" s="132" t="s">
        <v>33</v>
      </c>
      <c r="B12" s="132"/>
      <c r="C12" s="133" t="s">
        <v>114</v>
      </c>
      <c r="D12" s="133"/>
      <c r="E12" s="134"/>
      <c r="F12" s="130"/>
      <c r="G12" s="130"/>
      <c r="H12" s="130"/>
      <c r="I12" s="130"/>
      <c r="J12" s="130"/>
      <c r="K12" s="130"/>
      <c r="L12" s="130"/>
      <c r="M12" s="130"/>
      <c r="N12" s="130"/>
      <c r="O12" s="130"/>
      <c r="P12" s="130"/>
      <c r="Q12" s="130"/>
      <c r="R12" s="131"/>
    </row>
    <row r="13" s="73" customFormat="true" ht="16" hidden="false" customHeight="false" outlineLevel="0" collapsed="false">
      <c r="C13" s="130"/>
      <c r="D13" s="134"/>
      <c r="E13" s="134"/>
      <c r="F13" s="130"/>
      <c r="G13" s="130"/>
      <c r="H13" s="130"/>
      <c r="I13" s="130"/>
      <c r="J13" s="130"/>
      <c r="K13" s="130"/>
      <c r="L13" s="130"/>
      <c r="M13" s="130"/>
      <c r="N13" s="130"/>
      <c r="O13" s="130"/>
      <c r="P13" s="130"/>
      <c r="Q13" s="130"/>
      <c r="R13" s="131"/>
    </row>
    <row r="14" s="73" customFormat="true" ht="15.5" hidden="false" customHeight="false" outlineLevel="0" collapsed="false">
      <c r="A14" s="135" t="s">
        <v>85</v>
      </c>
      <c r="B14" s="135"/>
      <c r="C14" s="135"/>
      <c r="D14" s="130"/>
      <c r="E14" s="136" t="n">
        <v>43770</v>
      </c>
      <c r="F14" s="136" t="n">
        <v>43800</v>
      </c>
      <c r="G14" s="136" t="n">
        <v>43831</v>
      </c>
      <c r="H14" s="136" t="n">
        <v>43862</v>
      </c>
      <c r="I14" s="136" t="n">
        <v>43891</v>
      </c>
      <c r="J14" s="136" t="n">
        <v>43922</v>
      </c>
      <c r="K14" s="136" t="n">
        <v>43952</v>
      </c>
    </row>
    <row r="15" s="73" customFormat="true" ht="15.5" hidden="false" customHeight="false" outlineLevel="0" collapsed="false">
      <c r="A15" s="137"/>
      <c r="B15" s="138" t="s">
        <v>107</v>
      </c>
      <c r="C15" s="139" t="s">
        <v>108</v>
      </c>
      <c r="D15" s="130"/>
      <c r="E15" s="140" t="s">
        <v>109</v>
      </c>
      <c r="F15" s="140" t="s">
        <v>109</v>
      </c>
      <c r="G15" s="140" t="s">
        <v>109</v>
      </c>
      <c r="H15" s="140" t="s">
        <v>109</v>
      </c>
      <c r="I15" s="140" t="s">
        <v>109</v>
      </c>
      <c r="J15" s="140" t="s">
        <v>109</v>
      </c>
      <c r="K15" s="140" t="s">
        <v>109</v>
      </c>
    </row>
    <row r="16" s="73" customFormat="true" ht="34.25" hidden="false" customHeight="true" outlineLevel="0" collapsed="false">
      <c r="A16" s="141"/>
      <c r="B16" s="142" t="s">
        <v>86</v>
      </c>
      <c r="C16" s="143" t="n">
        <v>1.5</v>
      </c>
      <c r="D16" s="130"/>
      <c r="E16" s="144" t="n">
        <f aca="false">+$C$16+'PUNIndex e PUN per fascia'!$J$24</f>
        <v>49.66</v>
      </c>
      <c r="F16" s="144" t="n">
        <f aca="false">+$C$16+'PUNIndex e PUN per fascia'!$J$25</f>
        <v>44.84</v>
      </c>
      <c r="G16" s="144" t="n">
        <f aca="false">+$C$16+'PUNIndex e PUN per fascia'!$J$26</f>
        <v>48.97</v>
      </c>
      <c r="H16" s="144" t="n">
        <f aca="false">+$C$16+'PUNIndex e PUN per fascia'!$J$27</f>
        <v>40.8</v>
      </c>
      <c r="I16" s="144" t="n">
        <f aca="false">+$C$16+'PUNIndex e PUN per fascia'!$J$28</f>
        <v>33.49</v>
      </c>
      <c r="J16" s="144" t="n">
        <f aca="false">+$C$16+'PUNIndex e PUN per fascia'!$J$29</f>
        <v>26.31</v>
      </c>
      <c r="K16" s="144" t="n">
        <f aca="false">+$C$16+'PUNIndex e PUN per fascia'!$J$30</f>
        <v>23.29</v>
      </c>
    </row>
    <row r="17" s="73" customFormat="true" ht="25.25" hidden="false" customHeight="true" outlineLevel="0" collapsed="false">
      <c r="A17" s="158"/>
      <c r="B17" s="146" t="s">
        <v>64</v>
      </c>
      <c r="C17" s="147" t="n">
        <f aca="false">+C16</f>
        <v>1.5</v>
      </c>
      <c r="D17" s="130"/>
      <c r="E17" s="148" t="n">
        <f aca="false">+$C$17+'PUNIndex e PUN per fascia'!$K$24</f>
        <v>59.23</v>
      </c>
      <c r="F17" s="148" t="n">
        <f aca="false">+$C$17+'PUNIndex e PUN per fascia'!$K$25</f>
        <v>54.53</v>
      </c>
      <c r="G17" s="148" t="n">
        <f aca="false">+$C$17+'PUNIndex e PUN per fascia'!$K$26</f>
        <v>56.03</v>
      </c>
      <c r="H17" s="148" t="n">
        <f aca="false">+$C$17+'PUNIndex e PUN per fascia'!$K$27</f>
        <v>45.1</v>
      </c>
      <c r="I17" s="148" t="n">
        <f aca="false">+$C$17+'PUNIndex e PUN per fascia'!$K$28</f>
        <v>36.26</v>
      </c>
      <c r="J17" s="148" t="n">
        <f aca="false">+$C$17+'PUNIndex e PUN per fascia'!$K$29</f>
        <v>27.28</v>
      </c>
      <c r="K17" s="148" t="n">
        <f aca="false">+$C$17+'PUNIndex e PUN per fascia'!$K$30</f>
        <v>24.49</v>
      </c>
    </row>
    <row r="18" s="73" customFormat="true" ht="25.25" hidden="false" customHeight="true" outlineLevel="0" collapsed="false">
      <c r="A18" s="158"/>
      <c r="B18" s="150" t="s">
        <v>65</v>
      </c>
      <c r="C18" s="151" t="n">
        <f aca="false">+C16</f>
        <v>1.5</v>
      </c>
      <c r="D18" s="130"/>
      <c r="E18" s="152" t="n">
        <f aca="false">+$C$18+'PUNIndex e PUN per fascia'!$L$24</f>
        <v>53.93</v>
      </c>
      <c r="F18" s="152" t="n">
        <f aca="false">+$C$18+'PUNIndex e PUN per fascia'!$L$25</f>
        <v>49.41</v>
      </c>
      <c r="G18" s="152" t="n">
        <f aca="false">+$C$18+'PUNIndex e PUN per fascia'!$L$26</f>
        <v>53.16</v>
      </c>
      <c r="H18" s="152" t="n">
        <f aca="false">+$C$18+'PUNIndex e PUN per fascia'!$L$27</f>
        <v>44.91</v>
      </c>
      <c r="I18" s="152" t="n">
        <f aca="false">+$C$18+'PUNIndex e PUN per fascia'!$L$28</f>
        <v>40.62</v>
      </c>
      <c r="J18" s="152" t="n">
        <f aca="false">+$C$18+'PUNIndex e PUN per fascia'!$L$29</f>
        <v>32.81</v>
      </c>
      <c r="K18" s="152" t="n">
        <f aca="false">+$C$18+'PUNIndex e PUN per fascia'!$L$30</f>
        <v>27.7</v>
      </c>
    </row>
    <row r="19" s="73" customFormat="true" ht="25.25" hidden="false" customHeight="true" outlineLevel="0" collapsed="false">
      <c r="A19" s="158"/>
      <c r="B19" s="153" t="s">
        <v>66</v>
      </c>
      <c r="C19" s="154" t="n">
        <f aca="false">+C16</f>
        <v>1.5</v>
      </c>
      <c r="D19" s="130"/>
      <c r="E19" s="155" t="n">
        <f aca="false">+$C$19+'PUNIndex e PUN per fascia'!$M$24</f>
        <v>40.67</v>
      </c>
      <c r="F19" s="155" t="n">
        <f aca="false">+$C$19+'PUNIndex e PUN per fascia'!$M$25</f>
        <v>36.83</v>
      </c>
      <c r="G19" s="155" t="n">
        <f aca="false">+$C$19+'PUNIndex e PUN per fascia'!$M$26</f>
        <v>42.17</v>
      </c>
      <c r="H19" s="155" t="n">
        <f aca="false">+$C$19+'PUNIndex e PUN per fascia'!$M$27</f>
        <v>35.11</v>
      </c>
      <c r="I19" s="155" t="n">
        <f aca="false">+$C$19+'PUNIndex e PUN per fascia'!$M$28</f>
        <v>27.64</v>
      </c>
      <c r="J19" s="155" t="n">
        <f aca="false">+$C$19+'PUNIndex e PUN per fascia'!$M$29</f>
        <v>22.67</v>
      </c>
      <c r="K19" s="155" t="n">
        <f aca="false">+$C$19+'PUNIndex e PUN per fascia'!$M$30</f>
        <v>20.21</v>
      </c>
    </row>
    <row r="20" s="73" customFormat="true" ht="14.5" hidden="false" customHeight="false" outlineLevel="0" collapsed="false">
      <c r="A20" s="156" t="s">
        <v>115</v>
      </c>
      <c r="B20" s="157"/>
      <c r="C20" s="157"/>
      <c r="D20" s="157"/>
      <c r="E20" s="157"/>
      <c r="F20" s="157"/>
      <c r="G20" s="157"/>
      <c r="H20" s="157"/>
      <c r="I20" s="157"/>
      <c r="J20" s="157"/>
      <c r="K20" s="157"/>
    </row>
    <row r="21" s="73" customFormat="true" ht="15.5" hidden="false" customHeight="false" outlineLevel="0" collapsed="false">
      <c r="B21" s="130"/>
      <c r="C21" s="130"/>
      <c r="D21" s="130"/>
      <c r="E21" s="130"/>
      <c r="F21" s="130"/>
      <c r="G21" s="130"/>
      <c r="H21" s="130"/>
      <c r="I21" s="130"/>
      <c r="J21" s="130"/>
      <c r="K21" s="130"/>
      <c r="L21" s="130"/>
      <c r="M21" s="130"/>
      <c r="N21" s="130"/>
      <c r="O21" s="130"/>
      <c r="P21" s="130"/>
      <c r="Q21" s="130"/>
      <c r="R21" s="130"/>
      <c r="S21" s="131"/>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9">
    <mergeCell ref="Q1:R1"/>
    <mergeCell ref="A7:R7"/>
    <mergeCell ref="A9:R9"/>
    <mergeCell ref="A11:B11"/>
    <mergeCell ref="C11:D11"/>
    <mergeCell ref="A12:B12"/>
    <mergeCell ref="C12:D12"/>
    <mergeCell ref="A14:C14"/>
    <mergeCell ref="A17:A19"/>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0.xml><?xml version="1.0" encoding="utf-8"?>
<worksheet xmlns="http://schemas.openxmlformats.org/spreadsheetml/2006/main" xmlns:r="http://schemas.openxmlformats.org/officeDocument/2006/relationships">
  <sheetPr filterMode="false">
    <pageSetUpPr fitToPage="false"/>
  </sheetPr>
  <dimension ref="A1:S27"/>
  <sheetViews>
    <sheetView showFormulas="false" showGridLines="false" showRowColHeaders="true" showZeros="true" rightToLeft="false" tabSelected="false" showOutlineSymbols="true" defaultGridColor="true" view="normal" topLeftCell="C3" colorId="64" zoomScale="85" zoomScaleNormal="85" zoomScalePageLayoutView="100" workbookViewId="0">
      <selection pane="topLeft" activeCell="O18" activeCellId="0" sqref="O18"/>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12" min="5" style="30" width="9.63"/>
    <col collapsed="false" customWidth="true" hidden="false" outlineLevel="0" max="1025" min="513" style="30" width="8.91"/>
  </cols>
  <sheetData>
    <row r="1" customFormat="false" ht="17" hidden="false" customHeight="true" outlineLevel="0" collapsed="false">
      <c r="A1" s="117"/>
      <c r="B1" s="118"/>
      <c r="C1" s="119"/>
      <c r="D1" s="120"/>
      <c r="E1" s="121"/>
      <c r="F1" s="73"/>
      <c r="Q1" s="34" t="s">
        <v>44</v>
      </c>
      <c r="R1" s="34"/>
    </row>
    <row r="2" customFormat="false" ht="17" hidden="false" customHeight="true" outlineLevel="0" collapsed="false">
      <c r="A2" s="122"/>
      <c r="B2" s="123"/>
      <c r="C2" s="124"/>
      <c r="D2" s="125"/>
      <c r="E2" s="121"/>
      <c r="F2" s="73"/>
    </row>
    <row r="3" customFormat="false" ht="4.25" hidden="false" customHeight="true" outlineLevel="0" collapsed="false">
      <c r="A3" s="126"/>
      <c r="B3" s="127"/>
      <c r="C3" s="127"/>
      <c r="D3" s="128"/>
      <c r="E3" s="121"/>
      <c r="F3" s="73"/>
    </row>
    <row r="4" customFormat="false" ht="21" hidden="false" customHeight="false" outlineLevel="0" collapsed="false">
      <c r="A4" s="10" t="s">
        <v>0</v>
      </c>
      <c r="B4" s="10"/>
      <c r="D4" s="73"/>
      <c r="E4" s="73"/>
      <c r="F4" s="73"/>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29" t="s">
        <v>2</v>
      </c>
      <c r="B7" s="129"/>
      <c r="C7" s="129"/>
      <c r="D7" s="129"/>
      <c r="E7" s="129"/>
      <c r="F7" s="129"/>
      <c r="G7" s="129"/>
      <c r="H7" s="129"/>
      <c r="I7" s="129"/>
      <c r="J7" s="129"/>
      <c r="K7" s="129"/>
      <c r="L7" s="129"/>
      <c r="M7" s="129"/>
      <c r="N7" s="129"/>
      <c r="O7" s="129"/>
      <c r="P7" s="129"/>
      <c r="Q7" s="129"/>
      <c r="R7" s="129"/>
      <c r="S7" s="42"/>
    </row>
    <row r="8" customFormat="false" ht="8.4" hidden="false" customHeight="true" outlineLevel="0" collapsed="false"/>
    <row r="9" customFormat="false" ht="23" hidden="false" customHeight="true" outlineLevel="0" collapsed="false">
      <c r="A9" s="129" t="str">
        <f aca="false">+SOMMARIO!A14</f>
        <v>Lotto 5: Veneto</v>
      </c>
      <c r="B9" s="129"/>
      <c r="C9" s="129"/>
      <c r="D9" s="129"/>
      <c r="E9" s="129"/>
      <c r="F9" s="129"/>
      <c r="G9" s="129"/>
      <c r="H9" s="129"/>
      <c r="I9" s="129"/>
      <c r="J9" s="129"/>
      <c r="K9" s="129"/>
      <c r="L9" s="129"/>
      <c r="M9" s="129"/>
      <c r="N9" s="129"/>
      <c r="O9" s="129"/>
      <c r="P9" s="129"/>
      <c r="Q9" s="129"/>
      <c r="R9" s="129"/>
      <c r="S9" s="42"/>
    </row>
    <row r="10" s="73"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3" customFormat="true" ht="15.5" hidden="false" customHeight="true" outlineLevel="0" collapsed="false">
      <c r="A11" s="132" t="s">
        <v>104</v>
      </c>
      <c r="B11" s="132"/>
      <c r="C11" s="133" t="s">
        <v>116</v>
      </c>
      <c r="D11" s="133"/>
      <c r="E11" s="134"/>
      <c r="H11" s="130"/>
      <c r="I11" s="130"/>
      <c r="J11" s="130"/>
      <c r="K11" s="130"/>
      <c r="L11" s="130"/>
      <c r="M11" s="130"/>
      <c r="N11" s="130"/>
      <c r="O11" s="130"/>
      <c r="P11" s="130"/>
      <c r="Q11" s="130"/>
      <c r="R11" s="131"/>
    </row>
    <row r="12" s="73" customFormat="true" ht="15.5" hidden="false" customHeight="true" outlineLevel="0" collapsed="false">
      <c r="A12" s="132" t="s">
        <v>33</v>
      </c>
      <c r="B12" s="132"/>
      <c r="C12" s="133" t="s">
        <v>112</v>
      </c>
      <c r="D12" s="133"/>
      <c r="E12" s="134"/>
      <c r="F12" s="130"/>
      <c r="G12" s="130"/>
      <c r="H12" s="130"/>
      <c r="I12" s="130"/>
      <c r="J12" s="130"/>
      <c r="K12" s="130"/>
      <c r="L12" s="130"/>
      <c r="M12" s="130"/>
      <c r="N12" s="130"/>
      <c r="O12" s="130"/>
      <c r="P12" s="130"/>
      <c r="Q12" s="130"/>
      <c r="R12" s="131"/>
    </row>
    <row r="13" s="73" customFormat="true" ht="16" hidden="false" customHeight="false" outlineLevel="0" collapsed="false">
      <c r="C13" s="130"/>
      <c r="D13" s="134"/>
      <c r="E13" s="134"/>
      <c r="F13" s="130"/>
      <c r="G13" s="130"/>
      <c r="H13" s="130"/>
      <c r="I13" s="130"/>
      <c r="J13" s="130"/>
      <c r="K13" s="130"/>
      <c r="L13" s="130"/>
      <c r="M13" s="130"/>
      <c r="N13" s="130"/>
      <c r="O13" s="130"/>
      <c r="P13" s="130"/>
      <c r="Q13" s="130"/>
      <c r="R13" s="131"/>
    </row>
    <row r="14" s="73" customFormat="true" ht="15.5" hidden="false" customHeight="false" outlineLevel="0" collapsed="false">
      <c r="A14" s="135" t="s">
        <v>85</v>
      </c>
      <c r="B14" s="135"/>
      <c r="C14" s="135"/>
      <c r="D14" s="130"/>
      <c r="E14" s="136" t="n">
        <v>43770</v>
      </c>
      <c r="F14" s="136" t="n">
        <v>43800</v>
      </c>
      <c r="G14" s="136" t="n">
        <v>43831</v>
      </c>
      <c r="H14" s="136" t="n">
        <v>43862</v>
      </c>
      <c r="I14" s="136" t="n">
        <v>43891</v>
      </c>
      <c r="J14" s="136" t="n">
        <v>43922</v>
      </c>
      <c r="K14" s="136" t="n">
        <v>43952</v>
      </c>
    </row>
    <row r="15" s="73" customFormat="true" ht="15.5" hidden="false" customHeight="false" outlineLevel="0" collapsed="false">
      <c r="A15" s="137"/>
      <c r="B15" s="138" t="s">
        <v>107</v>
      </c>
      <c r="C15" s="139" t="s">
        <v>108</v>
      </c>
      <c r="D15" s="130"/>
      <c r="E15" s="140" t="s">
        <v>109</v>
      </c>
      <c r="F15" s="140" t="s">
        <v>109</v>
      </c>
      <c r="G15" s="140" t="s">
        <v>109</v>
      </c>
      <c r="H15" s="140" t="s">
        <v>109</v>
      </c>
      <c r="I15" s="140" t="s">
        <v>109</v>
      </c>
      <c r="J15" s="140" t="s">
        <v>109</v>
      </c>
      <c r="K15" s="140" t="s">
        <v>109</v>
      </c>
    </row>
    <row r="16" s="73" customFormat="true" ht="34.25" hidden="false" customHeight="true" outlineLevel="0" collapsed="false">
      <c r="A16" s="141"/>
      <c r="B16" s="142" t="s">
        <v>86</v>
      </c>
      <c r="C16" s="143" t="n">
        <v>2.18</v>
      </c>
      <c r="D16" s="130"/>
      <c r="E16" s="144" t="n">
        <f aca="false">+$C$16+'PUNIndex e PUN per fascia'!$J$24</f>
        <v>50.34</v>
      </c>
      <c r="F16" s="144" t="n">
        <f aca="false">+$C$16+'PUNIndex e PUN per fascia'!$J$25</f>
        <v>45.52</v>
      </c>
      <c r="G16" s="144" t="n">
        <f aca="false">+$C$16+'PUNIndex e PUN per fascia'!$J$26</f>
        <v>49.65</v>
      </c>
      <c r="H16" s="144" t="n">
        <f aca="false">+$C$16+'PUNIndex e PUN per fascia'!$J$27</f>
        <v>41.48</v>
      </c>
      <c r="I16" s="144" t="n">
        <f aca="false">+$C$16+'PUNIndex e PUN per fascia'!$J$28</f>
        <v>34.17</v>
      </c>
      <c r="J16" s="144" t="n">
        <f aca="false">+$C$16+'PUNIndex e PUN per fascia'!$J$29</f>
        <v>26.99</v>
      </c>
      <c r="K16" s="144" t="n">
        <f aca="false">+$C$16+'PUNIndex e PUN per fascia'!$J$30</f>
        <v>23.97</v>
      </c>
    </row>
    <row r="17" s="73" customFormat="true" ht="25.25" hidden="false" customHeight="true" outlineLevel="0" collapsed="false">
      <c r="A17" s="158"/>
      <c r="B17" s="146" t="s">
        <v>64</v>
      </c>
      <c r="C17" s="147" t="n">
        <f aca="false">+C16</f>
        <v>2.18</v>
      </c>
      <c r="D17" s="130"/>
      <c r="E17" s="159" t="n">
        <f aca="false">+$C$17+'PUNIndex e PUN per fascia'!$K$24</f>
        <v>59.91</v>
      </c>
      <c r="F17" s="148" t="n">
        <f aca="false">+$C$17+'PUNIndex e PUN per fascia'!$K$25</f>
        <v>55.21</v>
      </c>
      <c r="G17" s="148" t="n">
        <f aca="false">+$C$17+'PUNIndex e PUN per fascia'!$K$26</f>
        <v>56.71</v>
      </c>
      <c r="H17" s="148" t="n">
        <f aca="false">+$C$17+'PUNIndex e PUN per fascia'!$K$27</f>
        <v>45.78</v>
      </c>
      <c r="I17" s="148" t="n">
        <f aca="false">+$C$17+'PUNIndex e PUN per fascia'!$K$28</f>
        <v>36.94</v>
      </c>
      <c r="J17" s="148" t="n">
        <f aca="false">+$C$17+'PUNIndex e PUN per fascia'!$K$29</f>
        <v>27.96</v>
      </c>
      <c r="K17" s="148" t="n">
        <f aca="false">+$C$17+'PUNIndex e PUN per fascia'!$K$30</f>
        <v>25.17</v>
      </c>
    </row>
    <row r="18" s="73" customFormat="true" ht="25.25" hidden="false" customHeight="true" outlineLevel="0" collapsed="false">
      <c r="A18" s="158"/>
      <c r="B18" s="150" t="s">
        <v>65</v>
      </c>
      <c r="C18" s="151" t="n">
        <f aca="false">+C16</f>
        <v>2.18</v>
      </c>
      <c r="D18" s="130"/>
      <c r="E18" s="160" t="n">
        <f aca="false">+$C$18+'PUNIndex e PUN per fascia'!$L$24</f>
        <v>54.61</v>
      </c>
      <c r="F18" s="152" t="n">
        <f aca="false">+$C$18+'PUNIndex e PUN per fascia'!$L$25</f>
        <v>50.09</v>
      </c>
      <c r="G18" s="152" t="n">
        <f aca="false">+$C$18+'PUNIndex e PUN per fascia'!$L$26</f>
        <v>53.84</v>
      </c>
      <c r="H18" s="152" t="n">
        <f aca="false">+$C$18+'PUNIndex e PUN per fascia'!$L$27</f>
        <v>45.59</v>
      </c>
      <c r="I18" s="152" t="n">
        <f aca="false">+$C$18+'PUNIndex e PUN per fascia'!$L$28</f>
        <v>41.3</v>
      </c>
      <c r="J18" s="152" t="n">
        <f aca="false">+$C$18+'PUNIndex e PUN per fascia'!$L$29</f>
        <v>33.49</v>
      </c>
      <c r="K18" s="152" t="n">
        <f aca="false">+$C$18+'PUNIndex e PUN per fascia'!$L$30</f>
        <v>28.38</v>
      </c>
    </row>
    <row r="19" s="73" customFormat="true" ht="25.25" hidden="false" customHeight="true" outlineLevel="0" collapsed="false">
      <c r="A19" s="158"/>
      <c r="B19" s="153" t="s">
        <v>66</v>
      </c>
      <c r="C19" s="154" t="n">
        <f aca="false">+C16</f>
        <v>2.18</v>
      </c>
      <c r="D19" s="130"/>
      <c r="E19" s="161" t="n">
        <f aca="false">+$C$19+'PUNIndex e PUN per fascia'!$M$24</f>
        <v>41.35</v>
      </c>
      <c r="F19" s="155" t="n">
        <f aca="false">+$C$19+'PUNIndex e PUN per fascia'!$M$25</f>
        <v>37.51</v>
      </c>
      <c r="G19" s="155" t="n">
        <f aca="false">+$C$19+'PUNIndex e PUN per fascia'!$M$26</f>
        <v>42.85</v>
      </c>
      <c r="H19" s="155" t="n">
        <f aca="false">+$C$19+'PUNIndex e PUN per fascia'!$M$27</f>
        <v>35.79</v>
      </c>
      <c r="I19" s="155" t="n">
        <f aca="false">+$C$19+'PUNIndex e PUN per fascia'!$M$28</f>
        <v>28.32</v>
      </c>
      <c r="J19" s="155" t="n">
        <f aca="false">+$C$19+'PUNIndex e PUN per fascia'!$M$29</f>
        <v>23.35</v>
      </c>
      <c r="K19" s="155" t="n">
        <f aca="false">+$C$19+'PUNIndex e PUN per fascia'!$M$30</f>
        <v>20.89</v>
      </c>
    </row>
    <row r="20" s="73" customFormat="true" ht="14.5" hidden="false" customHeight="false" outlineLevel="0" collapsed="false">
      <c r="A20" s="156" t="s">
        <v>117</v>
      </c>
      <c r="B20" s="157"/>
      <c r="C20" s="157"/>
      <c r="D20" s="157"/>
      <c r="E20" s="157"/>
      <c r="F20" s="157"/>
      <c r="G20" s="157"/>
      <c r="H20" s="157"/>
      <c r="I20" s="157"/>
      <c r="J20" s="157"/>
      <c r="K20" s="157"/>
    </row>
    <row r="21" s="73" customFormat="true" ht="15.5" hidden="false" customHeight="false" outlineLevel="0" collapsed="false">
      <c r="B21" s="130"/>
      <c r="C21" s="130"/>
      <c r="D21" s="130"/>
      <c r="E21" s="130"/>
      <c r="F21" s="130"/>
      <c r="G21" s="130"/>
      <c r="H21" s="130"/>
      <c r="I21" s="130"/>
      <c r="J21" s="130"/>
      <c r="K21" s="130"/>
      <c r="L21" s="130"/>
      <c r="M21" s="130"/>
      <c r="N21" s="130"/>
      <c r="O21" s="130"/>
      <c r="P21" s="130"/>
      <c r="Q21" s="130"/>
      <c r="R21" s="130"/>
      <c r="S21" s="131"/>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9">
    <mergeCell ref="Q1:R1"/>
    <mergeCell ref="A7:R7"/>
    <mergeCell ref="A9:R9"/>
    <mergeCell ref="A11:B11"/>
    <mergeCell ref="C11:D11"/>
    <mergeCell ref="A12:B12"/>
    <mergeCell ref="C12:D12"/>
    <mergeCell ref="A14:C14"/>
    <mergeCell ref="A17:A19"/>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1.xml><?xml version="1.0" encoding="utf-8"?>
<worksheet xmlns="http://schemas.openxmlformats.org/spreadsheetml/2006/main" xmlns:r="http://schemas.openxmlformats.org/officeDocument/2006/relationships">
  <sheetPr filterMode="false">
    <pageSetUpPr fitToPage="false"/>
  </sheetPr>
  <dimension ref="A1:S27"/>
  <sheetViews>
    <sheetView showFormulas="false" showGridLines="false" showRowColHeaders="true" showZeros="true" rightToLeft="false" tabSelected="true" showOutlineSymbols="true" defaultGridColor="true" view="normal" topLeftCell="A1" colorId="64" zoomScale="85" zoomScaleNormal="85" zoomScalePageLayoutView="100" workbookViewId="0">
      <selection pane="topLeft" activeCell="E16" activeCellId="0" sqref="E16"/>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12" min="5" style="30" width="9.63"/>
    <col collapsed="false" customWidth="true" hidden="false" outlineLevel="0" max="1025" min="513" style="30" width="8.91"/>
  </cols>
  <sheetData>
    <row r="1" customFormat="false" ht="17" hidden="false" customHeight="true" outlineLevel="0" collapsed="false">
      <c r="A1" s="117"/>
      <c r="B1" s="118"/>
      <c r="C1" s="119"/>
      <c r="D1" s="120"/>
      <c r="E1" s="121"/>
      <c r="F1" s="73"/>
      <c r="Q1" s="34" t="s">
        <v>44</v>
      </c>
      <c r="R1" s="34"/>
    </row>
    <row r="2" customFormat="false" ht="17" hidden="false" customHeight="true" outlineLevel="0" collapsed="false">
      <c r="A2" s="122"/>
      <c r="B2" s="123"/>
      <c r="C2" s="124"/>
      <c r="D2" s="125"/>
      <c r="E2" s="121"/>
      <c r="F2" s="73"/>
    </row>
    <row r="3" customFormat="false" ht="4.25" hidden="false" customHeight="true" outlineLevel="0" collapsed="false">
      <c r="A3" s="126"/>
      <c r="B3" s="127"/>
      <c r="C3" s="127"/>
      <c r="D3" s="128"/>
      <c r="E3" s="121"/>
      <c r="F3" s="73"/>
    </row>
    <row r="4" customFormat="false" ht="21" hidden="false" customHeight="false" outlineLevel="0" collapsed="false">
      <c r="A4" s="10" t="s">
        <v>0</v>
      </c>
      <c r="B4" s="10"/>
      <c r="D4" s="73"/>
      <c r="E4" s="73"/>
      <c r="F4" s="73"/>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29" t="s">
        <v>2</v>
      </c>
      <c r="B7" s="129"/>
      <c r="C7" s="129"/>
      <c r="D7" s="129"/>
      <c r="E7" s="129"/>
      <c r="F7" s="129"/>
      <c r="G7" s="129"/>
      <c r="H7" s="129"/>
      <c r="I7" s="129"/>
      <c r="J7" s="129"/>
      <c r="K7" s="129"/>
      <c r="L7" s="129"/>
      <c r="M7" s="129"/>
      <c r="N7" s="129"/>
      <c r="O7" s="129"/>
      <c r="P7" s="129"/>
      <c r="Q7" s="129"/>
      <c r="R7" s="129"/>
      <c r="S7" s="42"/>
    </row>
    <row r="8" customFormat="false" ht="8.4" hidden="false" customHeight="true" outlineLevel="0" collapsed="false"/>
    <row r="9" customFormat="false" ht="23" hidden="false" customHeight="true" outlineLevel="0" collapsed="false">
      <c r="A9" s="129" t="str">
        <f aca="false">+SOMMARIO!A15</f>
        <v>Lotto 6: Emilia Romagna </v>
      </c>
      <c r="B9" s="129"/>
      <c r="C9" s="129"/>
      <c r="D9" s="129"/>
      <c r="E9" s="129"/>
      <c r="F9" s="129"/>
      <c r="G9" s="129"/>
      <c r="H9" s="129"/>
      <c r="I9" s="129"/>
      <c r="J9" s="129"/>
      <c r="K9" s="129"/>
      <c r="L9" s="129"/>
      <c r="M9" s="129"/>
      <c r="N9" s="129"/>
      <c r="O9" s="129"/>
      <c r="P9" s="129"/>
      <c r="Q9" s="129"/>
      <c r="R9" s="129"/>
      <c r="S9" s="42"/>
    </row>
    <row r="10" s="73"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3" customFormat="true" ht="15.5" hidden="false" customHeight="true" outlineLevel="0" collapsed="false">
      <c r="A11" s="132" t="s">
        <v>104</v>
      </c>
      <c r="B11" s="132"/>
      <c r="C11" s="133" t="s">
        <v>118</v>
      </c>
      <c r="D11" s="133"/>
      <c r="E11" s="134"/>
      <c r="H11" s="130"/>
      <c r="I11" s="130"/>
      <c r="J11" s="130"/>
      <c r="K11" s="130"/>
      <c r="L11" s="130"/>
      <c r="M11" s="130"/>
      <c r="N11" s="130"/>
      <c r="O11" s="130"/>
      <c r="P11" s="130"/>
      <c r="Q11" s="130"/>
      <c r="R11" s="131"/>
    </row>
    <row r="12" s="73" customFormat="true" ht="15.5" hidden="false" customHeight="true" outlineLevel="0" collapsed="false">
      <c r="A12" s="132" t="s">
        <v>33</v>
      </c>
      <c r="B12" s="132"/>
      <c r="C12" s="133" t="s">
        <v>114</v>
      </c>
      <c r="D12" s="133"/>
      <c r="E12" s="134"/>
      <c r="F12" s="130"/>
      <c r="G12" s="130"/>
      <c r="H12" s="130"/>
      <c r="I12" s="130"/>
      <c r="J12" s="130"/>
      <c r="K12" s="130"/>
      <c r="L12" s="130"/>
      <c r="M12" s="130"/>
      <c r="N12" s="130"/>
      <c r="O12" s="130"/>
      <c r="P12" s="130"/>
      <c r="Q12" s="130"/>
      <c r="R12" s="131"/>
    </row>
    <row r="13" s="73" customFormat="true" ht="16" hidden="false" customHeight="false" outlineLevel="0" collapsed="false">
      <c r="C13" s="130"/>
      <c r="D13" s="134"/>
      <c r="E13" s="134"/>
      <c r="F13" s="130"/>
      <c r="G13" s="130"/>
      <c r="H13" s="130"/>
      <c r="I13" s="130"/>
      <c r="J13" s="130"/>
      <c r="K13" s="130"/>
      <c r="L13" s="130"/>
      <c r="M13" s="130"/>
      <c r="N13" s="130"/>
      <c r="O13" s="130"/>
      <c r="P13" s="130"/>
      <c r="Q13" s="130"/>
      <c r="R13" s="131"/>
    </row>
    <row r="14" s="73" customFormat="true" ht="15.5" hidden="false" customHeight="false" outlineLevel="0" collapsed="false">
      <c r="A14" s="135" t="s">
        <v>85</v>
      </c>
      <c r="B14" s="135"/>
      <c r="C14" s="135"/>
      <c r="D14" s="130"/>
      <c r="E14" s="136" t="n">
        <v>43770</v>
      </c>
      <c r="F14" s="136" t="n">
        <v>43800</v>
      </c>
      <c r="G14" s="136" t="n">
        <v>43831</v>
      </c>
      <c r="H14" s="136" t="n">
        <v>43862</v>
      </c>
      <c r="I14" s="136" t="n">
        <v>43891</v>
      </c>
      <c r="J14" s="136" t="n">
        <v>43922</v>
      </c>
      <c r="K14" s="136" t="n">
        <v>43952</v>
      </c>
    </row>
    <row r="15" s="73" customFormat="true" ht="15.5" hidden="false" customHeight="false" outlineLevel="0" collapsed="false">
      <c r="A15" s="137"/>
      <c r="B15" s="138" t="s">
        <v>107</v>
      </c>
      <c r="C15" s="139" t="s">
        <v>108</v>
      </c>
      <c r="D15" s="130"/>
      <c r="E15" s="140" t="s">
        <v>109</v>
      </c>
      <c r="F15" s="140" t="s">
        <v>109</v>
      </c>
      <c r="G15" s="140" t="s">
        <v>109</v>
      </c>
      <c r="H15" s="140" t="s">
        <v>109</v>
      </c>
      <c r="I15" s="140" t="s">
        <v>109</v>
      </c>
      <c r="J15" s="140" t="s">
        <v>109</v>
      </c>
      <c r="K15" s="140" t="s">
        <v>109</v>
      </c>
    </row>
    <row r="16" s="73" customFormat="true" ht="34.25" hidden="false" customHeight="true" outlineLevel="0" collapsed="false">
      <c r="A16" s="141"/>
      <c r="B16" s="142" t="s">
        <v>86</v>
      </c>
      <c r="C16" s="143" t="n">
        <v>1.5</v>
      </c>
      <c r="D16" s="130"/>
      <c r="E16" s="144" t="n">
        <f aca="false">+$C$16+'PUNIndex e PUN per fascia'!$J$24</f>
        <v>49.66</v>
      </c>
      <c r="F16" s="144" t="n">
        <f aca="false">+$C$16+'PUNIndex e PUN per fascia'!$J$25</f>
        <v>44.84</v>
      </c>
      <c r="G16" s="144" t="n">
        <f aca="false">+$C$16+'PUNIndex e PUN per fascia'!$J$26</f>
        <v>48.97</v>
      </c>
      <c r="H16" s="144" t="n">
        <f aca="false">+$C$16+'PUNIndex e PUN per fascia'!$J$27</f>
        <v>40.8</v>
      </c>
      <c r="I16" s="144" t="n">
        <f aca="false">+$C$16+'PUNIndex e PUN per fascia'!$J$28</f>
        <v>33.49</v>
      </c>
      <c r="J16" s="144" t="n">
        <f aca="false">+$C$16+'PUNIndex e PUN per fascia'!$J$29</f>
        <v>26.31</v>
      </c>
      <c r="K16" s="144" t="n">
        <f aca="false">+$C$16+'PUNIndex e PUN per fascia'!$J$30</f>
        <v>23.29</v>
      </c>
    </row>
    <row r="17" s="73" customFormat="true" ht="25.25" hidden="false" customHeight="true" outlineLevel="0" collapsed="false">
      <c r="A17" s="158"/>
      <c r="B17" s="146" t="s">
        <v>64</v>
      </c>
      <c r="C17" s="147" t="n">
        <f aca="false">+C16</f>
        <v>1.5</v>
      </c>
      <c r="D17" s="130"/>
      <c r="E17" s="159" t="n">
        <f aca="false">+$C$17+'PUNIndex e PUN per fascia'!$K$24</f>
        <v>59.23</v>
      </c>
      <c r="F17" s="148" t="n">
        <f aca="false">+$C$17+'PUNIndex e PUN per fascia'!$K$25</f>
        <v>54.53</v>
      </c>
      <c r="G17" s="148" t="n">
        <f aca="false">+$C$17+'PUNIndex e PUN per fascia'!$K$26</f>
        <v>56.03</v>
      </c>
      <c r="H17" s="148" t="n">
        <f aca="false">+$C$17+'PUNIndex e PUN per fascia'!$K$27</f>
        <v>45.1</v>
      </c>
      <c r="I17" s="148" t="n">
        <f aca="false">+$C$17+'PUNIndex e PUN per fascia'!$K$28</f>
        <v>36.26</v>
      </c>
      <c r="J17" s="148" t="n">
        <f aca="false">+$C$17+'PUNIndex e PUN per fascia'!$K$29</f>
        <v>27.28</v>
      </c>
      <c r="K17" s="148" t="n">
        <f aca="false">+$C$17+'PUNIndex e PUN per fascia'!$K$30</f>
        <v>24.49</v>
      </c>
    </row>
    <row r="18" s="73" customFormat="true" ht="25.25" hidden="false" customHeight="true" outlineLevel="0" collapsed="false">
      <c r="A18" s="158"/>
      <c r="B18" s="150" t="s">
        <v>65</v>
      </c>
      <c r="C18" s="151" t="n">
        <f aca="false">+C16</f>
        <v>1.5</v>
      </c>
      <c r="D18" s="130"/>
      <c r="E18" s="160" t="n">
        <f aca="false">+$C$18+'PUNIndex e PUN per fascia'!$L$24</f>
        <v>53.93</v>
      </c>
      <c r="F18" s="152" t="n">
        <f aca="false">+$C$18+'PUNIndex e PUN per fascia'!$L$25</f>
        <v>49.41</v>
      </c>
      <c r="G18" s="152" t="n">
        <f aca="false">+$C$18+'PUNIndex e PUN per fascia'!$L$26</f>
        <v>53.16</v>
      </c>
      <c r="H18" s="152" t="n">
        <f aca="false">+$C$18+'PUNIndex e PUN per fascia'!$L$27</f>
        <v>44.91</v>
      </c>
      <c r="I18" s="152" t="n">
        <f aca="false">+$C$18+'PUNIndex e PUN per fascia'!$L$28</f>
        <v>40.62</v>
      </c>
      <c r="J18" s="152" t="n">
        <f aca="false">+$C$18+'PUNIndex e PUN per fascia'!$L$29</f>
        <v>32.81</v>
      </c>
      <c r="K18" s="152" t="n">
        <f aca="false">+$C$18+'PUNIndex e PUN per fascia'!$L$30</f>
        <v>27.7</v>
      </c>
    </row>
    <row r="19" s="73" customFormat="true" ht="25.25" hidden="false" customHeight="true" outlineLevel="0" collapsed="false">
      <c r="A19" s="158"/>
      <c r="B19" s="153" t="s">
        <v>66</v>
      </c>
      <c r="C19" s="154" t="n">
        <f aca="false">+C16</f>
        <v>1.5</v>
      </c>
      <c r="D19" s="130"/>
      <c r="E19" s="161" t="n">
        <f aca="false">+$C$19+'PUNIndex e PUN per fascia'!$M$24</f>
        <v>40.67</v>
      </c>
      <c r="F19" s="155" t="n">
        <f aca="false">+$C$19+'PUNIndex e PUN per fascia'!$M$25</f>
        <v>36.83</v>
      </c>
      <c r="G19" s="155" t="n">
        <f aca="false">+$C$19+'PUNIndex e PUN per fascia'!$M$26</f>
        <v>42.17</v>
      </c>
      <c r="H19" s="155" t="n">
        <f aca="false">+$C$19+'PUNIndex e PUN per fascia'!$M$27</f>
        <v>35.11</v>
      </c>
      <c r="I19" s="155" t="n">
        <f aca="false">+$C$19+'PUNIndex e PUN per fascia'!$M$28</f>
        <v>27.64</v>
      </c>
      <c r="J19" s="155" t="n">
        <f aca="false">+$C$19+'PUNIndex e PUN per fascia'!$M$29</f>
        <v>22.67</v>
      </c>
      <c r="K19" s="155" t="n">
        <f aca="false">+$C$19+'PUNIndex e PUN per fascia'!$M$30</f>
        <v>20.21</v>
      </c>
    </row>
    <row r="20" s="73" customFormat="true" ht="14.5" hidden="false" customHeight="false" outlineLevel="0" collapsed="false">
      <c r="A20" s="156" t="s">
        <v>119</v>
      </c>
      <c r="B20" s="157"/>
      <c r="C20" s="157"/>
      <c r="D20" s="157"/>
      <c r="E20" s="157"/>
      <c r="F20" s="157"/>
      <c r="G20" s="157"/>
      <c r="H20" s="157"/>
      <c r="I20" s="157"/>
      <c r="J20" s="157"/>
      <c r="K20" s="157"/>
    </row>
    <row r="21" s="73" customFormat="true" ht="15.5" hidden="false" customHeight="false" outlineLevel="0" collapsed="false">
      <c r="B21" s="130"/>
      <c r="C21" s="130"/>
      <c r="D21" s="130"/>
      <c r="E21" s="130"/>
      <c r="F21" s="130"/>
      <c r="G21" s="130"/>
      <c r="H21" s="130"/>
      <c r="I21" s="130"/>
      <c r="J21" s="130"/>
      <c r="K21" s="130"/>
      <c r="L21" s="130"/>
      <c r="M21" s="130"/>
      <c r="N21" s="130"/>
      <c r="O21" s="130"/>
      <c r="P21" s="130"/>
      <c r="Q21" s="130"/>
      <c r="R21" s="130"/>
      <c r="S21" s="131"/>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9">
    <mergeCell ref="Q1:R1"/>
    <mergeCell ref="A7:R7"/>
    <mergeCell ref="A9:R9"/>
    <mergeCell ref="A11:B11"/>
    <mergeCell ref="C11:D11"/>
    <mergeCell ref="A12:B12"/>
    <mergeCell ref="C12:D12"/>
    <mergeCell ref="A14:C14"/>
    <mergeCell ref="A17:A19"/>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2.xml><?xml version="1.0" encoding="utf-8"?>
<worksheet xmlns="http://schemas.openxmlformats.org/spreadsheetml/2006/main" xmlns:r="http://schemas.openxmlformats.org/officeDocument/2006/relationships">
  <sheetPr filterMode="false">
    <pageSetUpPr fitToPage="false"/>
  </sheetPr>
  <dimension ref="A1:S27"/>
  <sheetViews>
    <sheetView showFormulas="false" showGridLines="false" showRowColHeaders="true" showZeros="true" rightToLeft="false" tabSelected="false" showOutlineSymbols="true" defaultGridColor="true" view="normal" topLeftCell="C3" colorId="64" zoomScale="85" zoomScaleNormal="85" zoomScalePageLayoutView="100" workbookViewId="0">
      <selection pane="topLeft" activeCell="O18" activeCellId="0" sqref="O18"/>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12" min="5" style="30" width="9.63"/>
    <col collapsed="false" customWidth="true" hidden="false" outlineLevel="0" max="1025" min="513" style="30" width="8.91"/>
  </cols>
  <sheetData>
    <row r="1" customFormat="false" ht="17" hidden="false" customHeight="true" outlineLevel="0" collapsed="false">
      <c r="A1" s="117"/>
      <c r="B1" s="118"/>
      <c r="C1" s="119"/>
      <c r="D1" s="120"/>
      <c r="E1" s="121"/>
      <c r="F1" s="73"/>
      <c r="Q1" s="34" t="s">
        <v>44</v>
      </c>
      <c r="R1" s="34"/>
    </row>
    <row r="2" customFormat="false" ht="17" hidden="false" customHeight="true" outlineLevel="0" collapsed="false">
      <c r="A2" s="122"/>
      <c r="B2" s="123"/>
      <c r="C2" s="124"/>
      <c r="D2" s="125"/>
      <c r="E2" s="121"/>
      <c r="F2" s="73"/>
    </row>
    <row r="3" customFormat="false" ht="4.25" hidden="false" customHeight="true" outlineLevel="0" collapsed="false">
      <c r="A3" s="126"/>
      <c r="B3" s="127"/>
      <c r="C3" s="127"/>
      <c r="D3" s="128"/>
      <c r="E3" s="121"/>
      <c r="F3" s="73"/>
    </row>
    <row r="4" customFormat="false" ht="21" hidden="false" customHeight="false" outlineLevel="0" collapsed="false">
      <c r="A4" s="10" t="s">
        <v>0</v>
      </c>
      <c r="B4" s="10"/>
      <c r="D4" s="73"/>
      <c r="E4" s="73"/>
      <c r="F4" s="73"/>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29" t="s">
        <v>2</v>
      </c>
      <c r="B7" s="129"/>
      <c r="C7" s="129"/>
      <c r="D7" s="129"/>
      <c r="E7" s="129"/>
      <c r="F7" s="129"/>
      <c r="G7" s="129"/>
      <c r="H7" s="129"/>
      <c r="I7" s="129"/>
      <c r="J7" s="129"/>
      <c r="K7" s="129"/>
      <c r="L7" s="129"/>
      <c r="M7" s="129"/>
      <c r="N7" s="129"/>
      <c r="O7" s="129"/>
      <c r="P7" s="129"/>
      <c r="Q7" s="129"/>
      <c r="R7" s="129"/>
      <c r="S7" s="42"/>
    </row>
    <row r="8" customFormat="false" ht="8.4" hidden="false" customHeight="true" outlineLevel="0" collapsed="false"/>
    <row r="9" customFormat="false" ht="23" hidden="false" customHeight="true" outlineLevel="0" collapsed="false">
      <c r="A9" s="129" t="str">
        <f aca="false">+SOMMARIO!A16</f>
        <v>Lotto 7: Sardegna, Liguria </v>
      </c>
      <c r="B9" s="129"/>
      <c r="C9" s="129"/>
      <c r="D9" s="129"/>
      <c r="E9" s="129"/>
      <c r="F9" s="129"/>
      <c r="G9" s="129"/>
      <c r="H9" s="129"/>
      <c r="I9" s="129"/>
      <c r="J9" s="129"/>
      <c r="K9" s="129"/>
      <c r="L9" s="129"/>
      <c r="M9" s="129"/>
      <c r="N9" s="129"/>
      <c r="O9" s="129"/>
      <c r="P9" s="129"/>
      <c r="Q9" s="129"/>
      <c r="R9" s="129"/>
      <c r="S9" s="42"/>
    </row>
    <row r="10" s="73"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3" customFormat="true" ht="15.5" hidden="false" customHeight="true" outlineLevel="0" collapsed="false">
      <c r="A11" s="132" t="s">
        <v>104</v>
      </c>
      <c r="B11" s="132"/>
      <c r="C11" s="133" t="s">
        <v>120</v>
      </c>
      <c r="D11" s="133"/>
      <c r="E11" s="134"/>
      <c r="H11" s="130"/>
      <c r="I11" s="130"/>
      <c r="J11" s="130"/>
      <c r="K11" s="130"/>
      <c r="L11" s="130"/>
      <c r="M11" s="130"/>
      <c r="N11" s="130"/>
      <c r="O11" s="130"/>
      <c r="P11" s="130"/>
      <c r="Q11" s="130"/>
      <c r="R11" s="131"/>
    </row>
    <row r="12" s="73" customFormat="true" ht="15.5" hidden="false" customHeight="true" outlineLevel="0" collapsed="false">
      <c r="A12" s="132" t="s">
        <v>33</v>
      </c>
      <c r="B12" s="132"/>
      <c r="C12" s="133" t="s">
        <v>121</v>
      </c>
      <c r="D12" s="133"/>
      <c r="E12" s="134"/>
      <c r="F12" s="130"/>
      <c r="G12" s="130"/>
      <c r="H12" s="130"/>
      <c r="I12" s="130"/>
      <c r="J12" s="130"/>
      <c r="K12" s="130"/>
      <c r="L12" s="130"/>
      <c r="M12" s="130"/>
      <c r="N12" s="130"/>
      <c r="O12" s="130"/>
      <c r="P12" s="130"/>
      <c r="Q12" s="130"/>
      <c r="R12" s="131"/>
    </row>
    <row r="13" s="73" customFormat="true" ht="16" hidden="false" customHeight="false" outlineLevel="0" collapsed="false">
      <c r="C13" s="130"/>
      <c r="D13" s="134"/>
      <c r="E13" s="134"/>
      <c r="F13" s="130"/>
      <c r="G13" s="130"/>
      <c r="H13" s="130"/>
      <c r="I13" s="130"/>
      <c r="J13" s="130"/>
      <c r="K13" s="130"/>
      <c r="L13" s="130"/>
      <c r="M13" s="130"/>
      <c r="N13" s="130"/>
      <c r="O13" s="130"/>
      <c r="P13" s="130"/>
      <c r="Q13" s="130"/>
      <c r="R13" s="131"/>
    </row>
    <row r="14" s="73" customFormat="true" ht="15.5" hidden="false" customHeight="false" outlineLevel="0" collapsed="false">
      <c r="A14" s="135" t="s">
        <v>85</v>
      </c>
      <c r="B14" s="135"/>
      <c r="C14" s="135"/>
      <c r="D14" s="130"/>
      <c r="E14" s="136" t="n">
        <v>43770</v>
      </c>
      <c r="F14" s="136" t="n">
        <v>43800</v>
      </c>
      <c r="G14" s="136" t="n">
        <v>43831</v>
      </c>
      <c r="H14" s="136" t="n">
        <v>43862</v>
      </c>
      <c r="I14" s="136" t="n">
        <v>43891</v>
      </c>
      <c r="J14" s="136" t="n">
        <v>43922</v>
      </c>
      <c r="K14" s="136" t="n">
        <v>43952</v>
      </c>
    </row>
    <row r="15" s="73" customFormat="true" ht="15.5" hidden="false" customHeight="false" outlineLevel="0" collapsed="false">
      <c r="A15" s="137"/>
      <c r="B15" s="138" t="s">
        <v>107</v>
      </c>
      <c r="C15" s="139" t="s">
        <v>108</v>
      </c>
      <c r="D15" s="130"/>
      <c r="E15" s="140" t="s">
        <v>109</v>
      </c>
      <c r="F15" s="140" t="s">
        <v>109</v>
      </c>
      <c r="G15" s="140" t="s">
        <v>109</v>
      </c>
      <c r="H15" s="140" t="s">
        <v>109</v>
      </c>
      <c r="I15" s="140" t="s">
        <v>109</v>
      </c>
      <c r="J15" s="140" t="s">
        <v>109</v>
      </c>
      <c r="K15" s="140" t="s">
        <v>109</v>
      </c>
    </row>
    <row r="16" s="73" customFormat="true" ht="34.25" hidden="false" customHeight="true" outlineLevel="0" collapsed="false">
      <c r="A16" s="141"/>
      <c r="B16" s="142" t="s">
        <v>86</v>
      </c>
      <c r="C16" s="143" t="n">
        <v>1.66</v>
      </c>
      <c r="D16" s="130"/>
      <c r="E16" s="144" t="n">
        <f aca="false">+$C$16+'PUNIndex e PUN per fascia'!$J$24</f>
        <v>49.82</v>
      </c>
      <c r="F16" s="144" t="n">
        <f aca="false">+$C$16+'PUNIndex e PUN per fascia'!$J$25</f>
        <v>45</v>
      </c>
      <c r="G16" s="144" t="n">
        <f aca="false">+$C$16+'PUNIndex e PUN per fascia'!$J$26</f>
        <v>49.13</v>
      </c>
      <c r="H16" s="144" t="n">
        <f aca="false">+$C$16+'PUNIndex e PUN per fascia'!$J$27</f>
        <v>40.96</v>
      </c>
      <c r="I16" s="144" t="n">
        <f aca="false">+$C$16+'PUNIndex e PUN per fascia'!$J$28</f>
        <v>33.65</v>
      </c>
      <c r="J16" s="144" t="n">
        <f aca="false">+$C$16+'PUNIndex e PUN per fascia'!$J$29</f>
        <v>26.47</v>
      </c>
      <c r="K16" s="144" t="n">
        <f aca="false">+$C$16+'PUNIndex e PUN per fascia'!$J$30</f>
        <v>23.45</v>
      </c>
    </row>
    <row r="17" s="73" customFormat="true" ht="25.25" hidden="false" customHeight="true" outlineLevel="0" collapsed="false">
      <c r="A17" s="158"/>
      <c r="B17" s="146" t="s">
        <v>64</v>
      </c>
      <c r="C17" s="147" t="n">
        <f aca="false">+C16</f>
        <v>1.66</v>
      </c>
      <c r="D17" s="130"/>
      <c r="E17" s="148" t="n">
        <f aca="false">+$C$17+'PUNIndex e PUN per fascia'!$K$24</f>
        <v>59.39</v>
      </c>
      <c r="F17" s="148" t="n">
        <f aca="false">+$C$17+'PUNIndex e PUN per fascia'!$K$25</f>
        <v>54.69</v>
      </c>
      <c r="G17" s="148" t="n">
        <f aca="false">+$C$17+'PUNIndex e PUN per fascia'!$K$26</f>
        <v>56.19</v>
      </c>
      <c r="H17" s="148" t="n">
        <f aca="false">+$C$17+'PUNIndex e PUN per fascia'!$K$27</f>
        <v>45.26</v>
      </c>
      <c r="I17" s="148" t="n">
        <f aca="false">+$C$17+'PUNIndex e PUN per fascia'!$K$28</f>
        <v>36.42</v>
      </c>
      <c r="J17" s="148" t="n">
        <f aca="false">+$C$17+'PUNIndex e PUN per fascia'!$K$29</f>
        <v>27.44</v>
      </c>
      <c r="K17" s="148" t="n">
        <f aca="false">+$C$17+'PUNIndex e PUN per fascia'!$K$30</f>
        <v>24.65</v>
      </c>
    </row>
    <row r="18" s="73" customFormat="true" ht="25.25" hidden="false" customHeight="true" outlineLevel="0" collapsed="false">
      <c r="A18" s="158"/>
      <c r="B18" s="150" t="s">
        <v>65</v>
      </c>
      <c r="C18" s="151" t="n">
        <f aca="false">+C16</f>
        <v>1.66</v>
      </c>
      <c r="D18" s="130"/>
      <c r="E18" s="152" t="n">
        <f aca="false">+$C$18+'PUNIndex e PUN per fascia'!$L$24</f>
        <v>54.09</v>
      </c>
      <c r="F18" s="152" t="n">
        <f aca="false">+$C$18+'PUNIndex e PUN per fascia'!$L$25</f>
        <v>49.57</v>
      </c>
      <c r="G18" s="152" t="n">
        <f aca="false">+$C$18+'PUNIndex e PUN per fascia'!$L$26</f>
        <v>53.32</v>
      </c>
      <c r="H18" s="152" t="n">
        <f aca="false">+$C$18+'PUNIndex e PUN per fascia'!$L$27</f>
        <v>45.07</v>
      </c>
      <c r="I18" s="152" t="n">
        <f aca="false">+$C$18+'PUNIndex e PUN per fascia'!$L$28</f>
        <v>40.78</v>
      </c>
      <c r="J18" s="152" t="n">
        <f aca="false">+$C$18+'PUNIndex e PUN per fascia'!$L$29</f>
        <v>32.97</v>
      </c>
      <c r="K18" s="152" t="n">
        <f aca="false">+$C$18+'PUNIndex e PUN per fascia'!$L$30</f>
        <v>27.86</v>
      </c>
    </row>
    <row r="19" s="73" customFormat="true" ht="25.25" hidden="false" customHeight="true" outlineLevel="0" collapsed="false">
      <c r="A19" s="158"/>
      <c r="B19" s="153" t="s">
        <v>66</v>
      </c>
      <c r="C19" s="154" t="n">
        <f aca="false">+C16</f>
        <v>1.66</v>
      </c>
      <c r="D19" s="130"/>
      <c r="E19" s="155" t="n">
        <f aca="false">+$C$19+'PUNIndex e PUN per fascia'!$M$24</f>
        <v>40.83</v>
      </c>
      <c r="F19" s="155" t="n">
        <f aca="false">+$C$19+'PUNIndex e PUN per fascia'!$M$25</f>
        <v>36.99</v>
      </c>
      <c r="G19" s="155" t="n">
        <f aca="false">+$C$19+'PUNIndex e PUN per fascia'!$M$26</f>
        <v>42.33</v>
      </c>
      <c r="H19" s="155" t="n">
        <f aca="false">+$C$19+'PUNIndex e PUN per fascia'!$M$27</f>
        <v>35.27</v>
      </c>
      <c r="I19" s="155" t="n">
        <f aca="false">+$C$19+'PUNIndex e PUN per fascia'!$M$28</f>
        <v>27.8</v>
      </c>
      <c r="J19" s="155" t="n">
        <f aca="false">+$C$19+'PUNIndex e PUN per fascia'!$M$29</f>
        <v>22.83</v>
      </c>
      <c r="K19" s="155" t="n">
        <f aca="false">+$C$19+'PUNIndex e PUN per fascia'!$M$30</f>
        <v>20.37</v>
      </c>
    </row>
    <row r="20" s="73" customFormat="true" ht="14.5" hidden="false" customHeight="false" outlineLevel="0" collapsed="false">
      <c r="A20" s="156" t="s">
        <v>122</v>
      </c>
      <c r="B20" s="157"/>
      <c r="C20" s="157"/>
      <c r="D20" s="157"/>
      <c r="E20" s="157"/>
      <c r="F20" s="157"/>
      <c r="G20" s="157"/>
      <c r="H20" s="157"/>
      <c r="I20" s="157"/>
      <c r="J20" s="157"/>
      <c r="K20" s="157"/>
    </row>
    <row r="21" s="73" customFormat="true" ht="15.5" hidden="false" customHeight="false" outlineLevel="0" collapsed="false">
      <c r="B21" s="130"/>
      <c r="C21" s="130"/>
      <c r="D21" s="130"/>
      <c r="E21" s="130"/>
      <c r="F21" s="130"/>
      <c r="G21" s="130"/>
      <c r="H21" s="130"/>
      <c r="I21" s="130"/>
      <c r="J21" s="130"/>
      <c r="K21" s="130"/>
      <c r="L21" s="130"/>
      <c r="M21" s="130"/>
      <c r="N21" s="130"/>
      <c r="O21" s="130"/>
      <c r="P21" s="130"/>
      <c r="Q21" s="130"/>
      <c r="R21" s="130"/>
      <c r="S21" s="131"/>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9">
    <mergeCell ref="Q1:R1"/>
    <mergeCell ref="A7:R7"/>
    <mergeCell ref="A9:R9"/>
    <mergeCell ref="A11:B11"/>
    <mergeCell ref="C11:D11"/>
    <mergeCell ref="A12:B12"/>
    <mergeCell ref="C12:D12"/>
    <mergeCell ref="A14:C14"/>
    <mergeCell ref="A17:A19"/>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3.xml><?xml version="1.0" encoding="utf-8"?>
<worksheet xmlns="http://schemas.openxmlformats.org/spreadsheetml/2006/main" xmlns:r="http://schemas.openxmlformats.org/officeDocument/2006/relationships">
  <sheetPr filterMode="false">
    <pageSetUpPr fitToPage="false"/>
  </sheetPr>
  <dimension ref="A1:S27"/>
  <sheetViews>
    <sheetView showFormulas="false" showGridLines="false" showRowColHeaders="true" showZeros="true" rightToLeft="false" tabSelected="false" showOutlineSymbols="true" defaultGridColor="true" view="normal" topLeftCell="A3" colorId="64" zoomScale="85" zoomScaleNormal="85" zoomScalePageLayoutView="100" workbookViewId="0">
      <selection pane="topLeft" activeCell="O18" activeCellId="0" sqref="O18"/>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12" min="5" style="30" width="9.63"/>
    <col collapsed="false" customWidth="true" hidden="false" outlineLevel="0" max="1025" min="513" style="30" width="8.91"/>
  </cols>
  <sheetData>
    <row r="1" customFormat="false" ht="17" hidden="false" customHeight="true" outlineLevel="0" collapsed="false">
      <c r="A1" s="117"/>
      <c r="B1" s="118"/>
      <c r="C1" s="119"/>
      <c r="D1" s="120"/>
      <c r="E1" s="121"/>
      <c r="F1" s="73"/>
      <c r="Q1" s="34" t="s">
        <v>44</v>
      </c>
      <c r="R1" s="34"/>
    </row>
    <row r="2" customFormat="false" ht="17" hidden="false" customHeight="true" outlineLevel="0" collapsed="false">
      <c r="A2" s="122"/>
      <c r="B2" s="123"/>
      <c r="C2" s="124"/>
      <c r="D2" s="125"/>
      <c r="E2" s="121"/>
      <c r="F2" s="73"/>
    </row>
    <row r="3" customFormat="false" ht="4.25" hidden="false" customHeight="true" outlineLevel="0" collapsed="false">
      <c r="A3" s="126"/>
      <c r="B3" s="127"/>
      <c r="C3" s="127"/>
      <c r="D3" s="128"/>
      <c r="E3" s="121"/>
      <c r="F3" s="73"/>
    </row>
    <row r="4" customFormat="false" ht="21" hidden="false" customHeight="false" outlineLevel="0" collapsed="false">
      <c r="A4" s="10" t="s">
        <v>0</v>
      </c>
      <c r="B4" s="10"/>
      <c r="D4" s="73"/>
      <c r="E4" s="73"/>
      <c r="F4" s="73"/>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29" t="s">
        <v>2</v>
      </c>
      <c r="B7" s="129"/>
      <c r="C7" s="129"/>
      <c r="D7" s="129"/>
      <c r="E7" s="129"/>
      <c r="F7" s="129"/>
      <c r="G7" s="129"/>
      <c r="H7" s="129"/>
      <c r="I7" s="129"/>
      <c r="J7" s="129"/>
      <c r="K7" s="129"/>
      <c r="L7" s="129"/>
      <c r="M7" s="129"/>
      <c r="N7" s="129"/>
      <c r="O7" s="129"/>
      <c r="P7" s="129"/>
      <c r="Q7" s="129"/>
      <c r="R7" s="129"/>
      <c r="S7" s="42"/>
    </row>
    <row r="8" customFormat="false" ht="8.4" hidden="false" customHeight="true" outlineLevel="0" collapsed="false"/>
    <row r="9" customFormat="false" ht="23" hidden="false" customHeight="true" outlineLevel="0" collapsed="false">
      <c r="A9" s="129" t="str">
        <f aca="false">+SOMMARIO!A17</f>
        <v>Lotto 8: Toscana</v>
      </c>
      <c r="B9" s="129"/>
      <c r="C9" s="129"/>
      <c r="D9" s="129"/>
      <c r="E9" s="129"/>
      <c r="F9" s="129"/>
      <c r="G9" s="129"/>
      <c r="H9" s="129"/>
      <c r="I9" s="129"/>
      <c r="J9" s="129"/>
      <c r="K9" s="129"/>
      <c r="L9" s="129"/>
      <c r="M9" s="129"/>
      <c r="N9" s="129"/>
      <c r="O9" s="129"/>
      <c r="P9" s="129"/>
      <c r="Q9" s="129"/>
      <c r="R9" s="129"/>
      <c r="S9" s="42"/>
    </row>
    <row r="10" s="73"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3" customFormat="true" ht="15.5" hidden="false" customHeight="true" outlineLevel="0" collapsed="false">
      <c r="A11" s="132" t="s">
        <v>104</v>
      </c>
      <c r="B11" s="132"/>
      <c r="C11" s="133" t="s">
        <v>105</v>
      </c>
      <c r="D11" s="133"/>
      <c r="E11" s="134"/>
      <c r="H11" s="130"/>
      <c r="I11" s="130"/>
      <c r="J11" s="130"/>
      <c r="K11" s="130"/>
      <c r="L11" s="130"/>
      <c r="M11" s="130"/>
      <c r="N11" s="130"/>
      <c r="O11" s="130"/>
      <c r="P11" s="130"/>
      <c r="Q11" s="130"/>
      <c r="R11" s="131"/>
    </row>
    <row r="12" s="73" customFormat="true" ht="15.5" hidden="false" customHeight="true" outlineLevel="0" collapsed="false">
      <c r="A12" s="132" t="s">
        <v>33</v>
      </c>
      <c r="B12" s="132"/>
      <c r="C12" s="133" t="s">
        <v>114</v>
      </c>
      <c r="D12" s="133"/>
      <c r="E12" s="134"/>
      <c r="F12" s="130"/>
      <c r="G12" s="130"/>
      <c r="H12" s="130"/>
      <c r="I12" s="130"/>
      <c r="J12" s="130"/>
      <c r="K12" s="130"/>
      <c r="L12" s="130"/>
      <c r="M12" s="130"/>
      <c r="N12" s="130"/>
      <c r="O12" s="130"/>
      <c r="P12" s="130"/>
      <c r="Q12" s="130"/>
      <c r="R12" s="131"/>
    </row>
    <row r="13" s="73" customFormat="true" ht="16" hidden="false" customHeight="false" outlineLevel="0" collapsed="false">
      <c r="C13" s="130"/>
      <c r="D13" s="134"/>
      <c r="E13" s="134"/>
      <c r="F13" s="130"/>
      <c r="G13" s="130"/>
      <c r="H13" s="130"/>
      <c r="I13" s="130"/>
      <c r="J13" s="130"/>
      <c r="K13" s="130"/>
      <c r="L13" s="130"/>
      <c r="M13" s="130"/>
      <c r="N13" s="130"/>
      <c r="O13" s="130"/>
      <c r="P13" s="130"/>
      <c r="Q13" s="130"/>
      <c r="R13" s="131"/>
    </row>
    <row r="14" s="73" customFormat="true" ht="15.5" hidden="false" customHeight="false" outlineLevel="0" collapsed="false">
      <c r="A14" s="135" t="s">
        <v>85</v>
      </c>
      <c r="B14" s="135"/>
      <c r="C14" s="135"/>
      <c r="D14" s="130"/>
      <c r="E14" s="136" t="n">
        <v>43770</v>
      </c>
      <c r="F14" s="136" t="n">
        <v>43800</v>
      </c>
      <c r="G14" s="136" t="n">
        <v>43831</v>
      </c>
      <c r="H14" s="136" t="n">
        <v>43862</v>
      </c>
      <c r="I14" s="136" t="n">
        <v>43891</v>
      </c>
      <c r="J14" s="136" t="n">
        <v>43922</v>
      </c>
      <c r="K14" s="136" t="n">
        <v>43952</v>
      </c>
    </row>
    <row r="15" s="73" customFormat="true" ht="15.5" hidden="false" customHeight="false" outlineLevel="0" collapsed="false">
      <c r="A15" s="137"/>
      <c r="B15" s="138" t="s">
        <v>107</v>
      </c>
      <c r="C15" s="139" t="s">
        <v>108</v>
      </c>
      <c r="D15" s="130"/>
      <c r="E15" s="140" t="s">
        <v>109</v>
      </c>
      <c r="F15" s="140" t="s">
        <v>109</v>
      </c>
      <c r="G15" s="140" t="s">
        <v>109</v>
      </c>
      <c r="H15" s="140" t="s">
        <v>109</v>
      </c>
      <c r="I15" s="140" t="s">
        <v>109</v>
      </c>
      <c r="J15" s="140" t="s">
        <v>109</v>
      </c>
      <c r="K15" s="140" t="s">
        <v>109</v>
      </c>
    </row>
    <row r="16" s="73" customFormat="true" ht="34.25" hidden="false" customHeight="true" outlineLevel="0" collapsed="false">
      <c r="A16" s="141"/>
      <c r="B16" s="142" t="s">
        <v>86</v>
      </c>
      <c r="C16" s="143" t="n">
        <v>1.45</v>
      </c>
      <c r="D16" s="130"/>
      <c r="E16" s="144" t="n">
        <f aca="false">+$C$16+'PUNIndex e PUN per fascia'!$J$24</f>
        <v>49.61</v>
      </c>
      <c r="F16" s="144" t="n">
        <f aca="false">+$C$16+'PUNIndex e PUN per fascia'!$J$25</f>
        <v>44.79</v>
      </c>
      <c r="G16" s="144" t="n">
        <f aca="false">+$C$16+'PUNIndex e PUN per fascia'!$J$26</f>
        <v>48.92</v>
      </c>
      <c r="H16" s="144" t="n">
        <f aca="false">+$C$16+'PUNIndex e PUN per fascia'!$J$27</f>
        <v>40.75</v>
      </c>
      <c r="I16" s="144" t="n">
        <f aca="false">+$C$16+'PUNIndex e PUN per fascia'!$J$28</f>
        <v>33.44</v>
      </c>
      <c r="J16" s="144" t="n">
        <f aca="false">+$C$16+'PUNIndex e PUN per fascia'!$J$29</f>
        <v>26.26</v>
      </c>
      <c r="K16" s="144" t="n">
        <f aca="false">+$C$16+'PUNIndex e PUN per fascia'!$J$30</f>
        <v>23.24</v>
      </c>
    </row>
    <row r="17" s="73" customFormat="true" ht="25.25" hidden="false" customHeight="true" outlineLevel="0" collapsed="false">
      <c r="A17" s="158"/>
      <c r="B17" s="146" t="s">
        <v>64</v>
      </c>
      <c r="C17" s="147" t="n">
        <f aca="false">+C16</f>
        <v>1.45</v>
      </c>
      <c r="D17" s="130"/>
      <c r="E17" s="148" t="n">
        <f aca="false">+$C$17+'PUNIndex e PUN per fascia'!$K$24</f>
        <v>59.18</v>
      </c>
      <c r="F17" s="148" t="n">
        <f aca="false">+$C$17+'PUNIndex e PUN per fascia'!$K$25</f>
        <v>54.48</v>
      </c>
      <c r="G17" s="148" t="n">
        <f aca="false">+$C$17+'PUNIndex e PUN per fascia'!$K$26</f>
        <v>55.98</v>
      </c>
      <c r="H17" s="148" t="n">
        <f aca="false">+$C$17+'PUNIndex e PUN per fascia'!$K$27</f>
        <v>45.05</v>
      </c>
      <c r="I17" s="148" t="n">
        <f aca="false">+$C$17+'PUNIndex e PUN per fascia'!$K$28</f>
        <v>36.21</v>
      </c>
      <c r="J17" s="148" t="n">
        <f aca="false">+$C$17+'PUNIndex e PUN per fascia'!$K$29</f>
        <v>27.23</v>
      </c>
      <c r="K17" s="148" t="n">
        <f aca="false">+$C$17+'PUNIndex e PUN per fascia'!$K$30</f>
        <v>24.44</v>
      </c>
    </row>
    <row r="18" s="73" customFormat="true" ht="25.25" hidden="false" customHeight="true" outlineLevel="0" collapsed="false">
      <c r="A18" s="158"/>
      <c r="B18" s="150" t="s">
        <v>65</v>
      </c>
      <c r="C18" s="151" t="n">
        <f aca="false">+C16</f>
        <v>1.45</v>
      </c>
      <c r="D18" s="130"/>
      <c r="E18" s="152" t="n">
        <f aca="false">+$C$18+'PUNIndex e PUN per fascia'!$L$24</f>
        <v>53.88</v>
      </c>
      <c r="F18" s="152" t="n">
        <f aca="false">+$C$18+'PUNIndex e PUN per fascia'!$L$25</f>
        <v>49.36</v>
      </c>
      <c r="G18" s="152" t="n">
        <f aca="false">+$C$18+'PUNIndex e PUN per fascia'!$L$26</f>
        <v>53.11</v>
      </c>
      <c r="H18" s="152" t="n">
        <f aca="false">+$C$18+'PUNIndex e PUN per fascia'!$L$27</f>
        <v>44.86</v>
      </c>
      <c r="I18" s="152" t="n">
        <f aca="false">+$C$18+'PUNIndex e PUN per fascia'!$L$28</f>
        <v>40.57</v>
      </c>
      <c r="J18" s="152" t="n">
        <f aca="false">+$C$18+'PUNIndex e PUN per fascia'!$L$29</f>
        <v>32.76</v>
      </c>
      <c r="K18" s="152" t="n">
        <f aca="false">+$C$18+'PUNIndex e PUN per fascia'!$L$30</f>
        <v>27.65</v>
      </c>
    </row>
    <row r="19" s="73" customFormat="true" ht="25.25" hidden="false" customHeight="true" outlineLevel="0" collapsed="false">
      <c r="A19" s="158"/>
      <c r="B19" s="153" t="s">
        <v>66</v>
      </c>
      <c r="C19" s="154" t="n">
        <f aca="false">+C16</f>
        <v>1.45</v>
      </c>
      <c r="D19" s="130"/>
      <c r="E19" s="155" t="n">
        <f aca="false">+$C$19+'PUNIndex e PUN per fascia'!$M$24</f>
        <v>40.62</v>
      </c>
      <c r="F19" s="155" t="n">
        <f aca="false">+$C$19+'PUNIndex e PUN per fascia'!$M$25</f>
        <v>36.78</v>
      </c>
      <c r="G19" s="155" t="n">
        <f aca="false">+$C$19+'PUNIndex e PUN per fascia'!$M$26</f>
        <v>42.12</v>
      </c>
      <c r="H19" s="155" t="n">
        <f aca="false">+$C$19+'PUNIndex e PUN per fascia'!$M$27</f>
        <v>35.06</v>
      </c>
      <c r="I19" s="155" t="n">
        <f aca="false">+$C$19+'PUNIndex e PUN per fascia'!$M$28</f>
        <v>27.59</v>
      </c>
      <c r="J19" s="155" t="n">
        <f aca="false">+$C$19+'PUNIndex e PUN per fascia'!$M$29</f>
        <v>22.62</v>
      </c>
      <c r="K19" s="155" t="n">
        <f aca="false">+$C$19+'PUNIndex e PUN per fascia'!$M$30</f>
        <v>20.16</v>
      </c>
    </row>
    <row r="20" s="73" customFormat="true" ht="14.5" hidden="false" customHeight="false" outlineLevel="0" collapsed="false">
      <c r="A20" s="156" t="s">
        <v>123</v>
      </c>
      <c r="B20" s="157"/>
      <c r="C20" s="157"/>
      <c r="D20" s="157"/>
      <c r="E20" s="157"/>
      <c r="F20" s="157"/>
      <c r="G20" s="157"/>
      <c r="H20" s="157"/>
      <c r="I20" s="157"/>
      <c r="J20" s="157"/>
      <c r="K20" s="157"/>
    </row>
    <row r="21" s="73" customFormat="true" ht="15.5" hidden="false" customHeight="false" outlineLevel="0" collapsed="false">
      <c r="B21" s="130"/>
      <c r="C21" s="130"/>
      <c r="D21" s="130"/>
      <c r="E21" s="130"/>
      <c r="F21" s="130"/>
      <c r="G21" s="130"/>
      <c r="H21" s="130"/>
      <c r="I21" s="130"/>
      <c r="J21" s="130"/>
      <c r="K21" s="130"/>
      <c r="L21" s="130"/>
      <c r="M21" s="130"/>
      <c r="N21" s="130"/>
      <c r="O21" s="130"/>
      <c r="P21" s="130"/>
      <c r="Q21" s="130"/>
      <c r="R21" s="130"/>
      <c r="S21" s="131"/>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9">
    <mergeCell ref="Q1:R1"/>
    <mergeCell ref="A7:R7"/>
    <mergeCell ref="A9:R9"/>
    <mergeCell ref="A11:B11"/>
    <mergeCell ref="C11:D11"/>
    <mergeCell ref="A12:B12"/>
    <mergeCell ref="C12:D12"/>
    <mergeCell ref="A14:C14"/>
    <mergeCell ref="A17:A19"/>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4.xml><?xml version="1.0" encoding="utf-8"?>
<worksheet xmlns="http://schemas.openxmlformats.org/spreadsheetml/2006/main" xmlns:r="http://schemas.openxmlformats.org/officeDocument/2006/relationships">
  <sheetPr filterMode="false">
    <pageSetUpPr fitToPage="false"/>
  </sheetPr>
  <dimension ref="A1:S27"/>
  <sheetViews>
    <sheetView showFormulas="false" showGridLines="false" showRowColHeaders="true" showZeros="true" rightToLeft="false" tabSelected="false" showOutlineSymbols="true" defaultGridColor="true" view="normal" topLeftCell="C3" colorId="64" zoomScale="85" zoomScaleNormal="85" zoomScalePageLayoutView="100" workbookViewId="0">
      <selection pane="topLeft" activeCell="O18" activeCellId="0" sqref="O18"/>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12" min="5" style="30" width="9.63"/>
    <col collapsed="false" customWidth="true" hidden="false" outlineLevel="0" max="1025" min="513" style="30" width="8.91"/>
  </cols>
  <sheetData>
    <row r="1" customFormat="false" ht="17" hidden="false" customHeight="true" outlineLevel="0" collapsed="false">
      <c r="A1" s="117"/>
      <c r="B1" s="118"/>
      <c r="C1" s="119"/>
      <c r="D1" s="120"/>
      <c r="E1" s="121"/>
      <c r="F1" s="73"/>
      <c r="Q1" s="34" t="s">
        <v>44</v>
      </c>
      <c r="R1" s="34"/>
    </row>
    <row r="2" customFormat="false" ht="17" hidden="false" customHeight="true" outlineLevel="0" collapsed="false">
      <c r="A2" s="122"/>
      <c r="B2" s="123"/>
      <c r="C2" s="124"/>
      <c r="D2" s="125"/>
      <c r="E2" s="121"/>
      <c r="F2" s="73"/>
    </row>
    <row r="3" customFormat="false" ht="4.25" hidden="false" customHeight="true" outlineLevel="0" collapsed="false">
      <c r="A3" s="126"/>
      <c r="B3" s="127"/>
      <c r="C3" s="127"/>
      <c r="D3" s="128"/>
      <c r="E3" s="121"/>
      <c r="F3" s="73"/>
    </row>
    <row r="4" customFormat="false" ht="21" hidden="false" customHeight="false" outlineLevel="0" collapsed="false">
      <c r="A4" s="10" t="s">
        <v>0</v>
      </c>
      <c r="B4" s="10"/>
      <c r="D4" s="73"/>
      <c r="E4" s="73"/>
      <c r="F4" s="73"/>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29" t="s">
        <v>2</v>
      </c>
      <c r="B7" s="129"/>
      <c r="C7" s="129"/>
      <c r="D7" s="129"/>
      <c r="E7" s="129"/>
      <c r="F7" s="129"/>
      <c r="G7" s="129"/>
      <c r="H7" s="129"/>
      <c r="I7" s="129"/>
      <c r="J7" s="129"/>
      <c r="K7" s="129"/>
      <c r="L7" s="129"/>
      <c r="M7" s="129"/>
      <c r="N7" s="129"/>
      <c r="O7" s="129"/>
      <c r="P7" s="129"/>
      <c r="Q7" s="129"/>
      <c r="R7" s="129"/>
      <c r="S7" s="42"/>
    </row>
    <row r="8" customFormat="false" ht="8.4" hidden="false" customHeight="true" outlineLevel="0" collapsed="false"/>
    <row r="9" customFormat="false" ht="23" hidden="false" customHeight="true" outlineLevel="0" collapsed="false">
      <c r="A9" s="129" t="str">
        <f aca="false">+SOMMARIO!A18</f>
        <v>Lotto 9: Umbria, Marche</v>
      </c>
      <c r="B9" s="129"/>
      <c r="C9" s="129"/>
      <c r="D9" s="129"/>
      <c r="E9" s="129"/>
      <c r="F9" s="129"/>
      <c r="G9" s="129"/>
      <c r="H9" s="129"/>
      <c r="I9" s="129"/>
      <c r="J9" s="129"/>
      <c r="K9" s="129"/>
      <c r="L9" s="129"/>
      <c r="M9" s="129"/>
      <c r="N9" s="129"/>
      <c r="O9" s="129"/>
      <c r="P9" s="129"/>
      <c r="Q9" s="129"/>
      <c r="R9" s="129"/>
      <c r="S9" s="42"/>
    </row>
    <row r="10" s="73"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3" customFormat="true" ht="15.5" hidden="false" customHeight="true" outlineLevel="0" collapsed="false">
      <c r="A11" s="132" t="s">
        <v>104</v>
      </c>
      <c r="B11" s="132"/>
      <c r="C11" s="133" t="s">
        <v>105</v>
      </c>
      <c r="D11" s="133"/>
      <c r="E11" s="134"/>
      <c r="H11" s="130"/>
      <c r="I11" s="130"/>
      <c r="J11" s="130"/>
      <c r="K11" s="130"/>
      <c r="L11" s="130"/>
      <c r="M11" s="130"/>
      <c r="N11" s="130"/>
      <c r="O11" s="130"/>
      <c r="P11" s="130"/>
      <c r="Q11" s="130"/>
      <c r="R11" s="131"/>
    </row>
    <row r="12" s="73" customFormat="true" ht="15.5" hidden="false" customHeight="true" outlineLevel="0" collapsed="false">
      <c r="A12" s="132" t="s">
        <v>33</v>
      </c>
      <c r="B12" s="132"/>
      <c r="C12" s="133" t="s">
        <v>114</v>
      </c>
      <c r="D12" s="133"/>
      <c r="E12" s="134"/>
      <c r="F12" s="130"/>
      <c r="G12" s="130"/>
      <c r="H12" s="130"/>
      <c r="I12" s="130"/>
      <c r="J12" s="130"/>
      <c r="K12" s="130"/>
      <c r="L12" s="130"/>
      <c r="M12" s="130"/>
      <c r="N12" s="130"/>
      <c r="O12" s="130"/>
      <c r="P12" s="130"/>
      <c r="Q12" s="130"/>
      <c r="R12" s="131"/>
    </row>
    <row r="13" s="73" customFormat="true" ht="16" hidden="false" customHeight="false" outlineLevel="0" collapsed="false">
      <c r="C13" s="130"/>
      <c r="D13" s="134"/>
      <c r="E13" s="134"/>
      <c r="F13" s="130"/>
      <c r="G13" s="130"/>
      <c r="H13" s="130"/>
      <c r="I13" s="130"/>
      <c r="J13" s="130"/>
      <c r="K13" s="130"/>
      <c r="L13" s="130"/>
      <c r="M13" s="130"/>
      <c r="N13" s="130"/>
      <c r="O13" s="130"/>
      <c r="P13" s="130"/>
      <c r="Q13" s="130"/>
      <c r="R13" s="131"/>
    </row>
    <row r="14" s="73" customFormat="true" ht="15.5" hidden="false" customHeight="false" outlineLevel="0" collapsed="false">
      <c r="A14" s="135" t="s">
        <v>85</v>
      </c>
      <c r="B14" s="135"/>
      <c r="C14" s="135"/>
      <c r="D14" s="130"/>
      <c r="E14" s="136" t="n">
        <v>43770</v>
      </c>
      <c r="F14" s="136" t="n">
        <v>43800</v>
      </c>
      <c r="G14" s="136" t="n">
        <v>43831</v>
      </c>
      <c r="H14" s="136" t="n">
        <v>43862</v>
      </c>
      <c r="I14" s="136" t="n">
        <v>43891</v>
      </c>
      <c r="J14" s="136" t="n">
        <v>43922</v>
      </c>
      <c r="K14" s="136" t="n">
        <v>43952</v>
      </c>
    </row>
    <row r="15" s="73" customFormat="true" ht="15.5" hidden="false" customHeight="false" outlineLevel="0" collapsed="false">
      <c r="A15" s="137"/>
      <c r="B15" s="138" t="s">
        <v>107</v>
      </c>
      <c r="C15" s="139" t="s">
        <v>108</v>
      </c>
      <c r="D15" s="130"/>
      <c r="E15" s="140" t="s">
        <v>109</v>
      </c>
      <c r="F15" s="140" t="s">
        <v>109</v>
      </c>
      <c r="G15" s="140" t="s">
        <v>109</v>
      </c>
      <c r="H15" s="140" t="s">
        <v>109</v>
      </c>
      <c r="I15" s="140" t="s">
        <v>109</v>
      </c>
      <c r="J15" s="140" t="s">
        <v>109</v>
      </c>
      <c r="K15" s="140" t="s">
        <v>109</v>
      </c>
    </row>
    <row r="16" s="73" customFormat="true" ht="34.25" hidden="false" customHeight="true" outlineLevel="0" collapsed="false">
      <c r="A16" s="141"/>
      <c r="B16" s="142" t="s">
        <v>86</v>
      </c>
      <c r="C16" s="143" t="n">
        <v>1.45</v>
      </c>
      <c r="D16" s="130"/>
      <c r="E16" s="144" t="n">
        <f aca="false">+$C$16+'PUNIndex e PUN per fascia'!$J$24</f>
        <v>49.61</v>
      </c>
      <c r="F16" s="144" t="n">
        <f aca="false">+$C$16+'PUNIndex e PUN per fascia'!$J$25</f>
        <v>44.79</v>
      </c>
      <c r="G16" s="144" t="n">
        <f aca="false">+$C$16+'PUNIndex e PUN per fascia'!$J$26</f>
        <v>48.92</v>
      </c>
      <c r="H16" s="144" t="n">
        <f aca="false">+$C$16+'PUNIndex e PUN per fascia'!$J$27</f>
        <v>40.75</v>
      </c>
      <c r="I16" s="144" t="n">
        <f aca="false">+$C$16+'PUNIndex e PUN per fascia'!$J$28</f>
        <v>33.44</v>
      </c>
      <c r="J16" s="144" t="n">
        <f aca="false">+$C$16+'PUNIndex e PUN per fascia'!$J$29</f>
        <v>26.26</v>
      </c>
      <c r="K16" s="144" t="n">
        <f aca="false">+$C$16+'PUNIndex e PUN per fascia'!$J$30</f>
        <v>23.24</v>
      </c>
    </row>
    <row r="17" s="73" customFormat="true" ht="25.25" hidden="false" customHeight="true" outlineLevel="0" collapsed="false">
      <c r="A17" s="158"/>
      <c r="B17" s="146" t="s">
        <v>64</v>
      </c>
      <c r="C17" s="147" t="n">
        <f aca="false">+C16</f>
        <v>1.45</v>
      </c>
      <c r="D17" s="130"/>
      <c r="E17" s="148" t="n">
        <f aca="false">+$C$17+'PUNIndex e PUN per fascia'!$K$24</f>
        <v>59.18</v>
      </c>
      <c r="F17" s="148" t="n">
        <f aca="false">+$C$17+'PUNIndex e PUN per fascia'!$K$25</f>
        <v>54.48</v>
      </c>
      <c r="G17" s="148" t="n">
        <f aca="false">+$C$17+'PUNIndex e PUN per fascia'!$K$26</f>
        <v>55.98</v>
      </c>
      <c r="H17" s="148" t="n">
        <f aca="false">+$C$17+'PUNIndex e PUN per fascia'!$K$27</f>
        <v>45.05</v>
      </c>
      <c r="I17" s="148" t="n">
        <f aca="false">+$C$17+'PUNIndex e PUN per fascia'!$K$28</f>
        <v>36.21</v>
      </c>
      <c r="J17" s="148" t="n">
        <f aca="false">+$C$17+'PUNIndex e PUN per fascia'!$K$29</f>
        <v>27.23</v>
      </c>
      <c r="K17" s="148" t="n">
        <f aca="false">+$C$17+'PUNIndex e PUN per fascia'!$K$30</f>
        <v>24.44</v>
      </c>
    </row>
    <row r="18" s="73" customFormat="true" ht="25.25" hidden="false" customHeight="true" outlineLevel="0" collapsed="false">
      <c r="A18" s="158"/>
      <c r="B18" s="150" t="s">
        <v>65</v>
      </c>
      <c r="C18" s="151" t="n">
        <f aca="false">+C16</f>
        <v>1.45</v>
      </c>
      <c r="D18" s="130"/>
      <c r="E18" s="152" t="n">
        <f aca="false">+$C$18+'PUNIndex e PUN per fascia'!$L$24</f>
        <v>53.88</v>
      </c>
      <c r="F18" s="152" t="n">
        <f aca="false">+$C$18+'PUNIndex e PUN per fascia'!$L$25</f>
        <v>49.36</v>
      </c>
      <c r="G18" s="152" t="n">
        <f aca="false">+$C$18+'PUNIndex e PUN per fascia'!$L$26</f>
        <v>53.11</v>
      </c>
      <c r="H18" s="152" t="n">
        <f aca="false">+$C$18+'PUNIndex e PUN per fascia'!$L$27</f>
        <v>44.86</v>
      </c>
      <c r="I18" s="152" t="n">
        <f aca="false">+$C$18+'PUNIndex e PUN per fascia'!$L$28</f>
        <v>40.57</v>
      </c>
      <c r="J18" s="152" t="n">
        <f aca="false">+$C$18+'PUNIndex e PUN per fascia'!$L$29</f>
        <v>32.76</v>
      </c>
      <c r="K18" s="152" t="n">
        <f aca="false">+$C$18+'PUNIndex e PUN per fascia'!$L$30</f>
        <v>27.65</v>
      </c>
    </row>
    <row r="19" s="73" customFormat="true" ht="25.25" hidden="false" customHeight="true" outlineLevel="0" collapsed="false">
      <c r="A19" s="158"/>
      <c r="B19" s="153" t="s">
        <v>66</v>
      </c>
      <c r="C19" s="154" t="n">
        <f aca="false">+C16</f>
        <v>1.45</v>
      </c>
      <c r="D19" s="130"/>
      <c r="E19" s="155" t="n">
        <f aca="false">+$C$19+'PUNIndex e PUN per fascia'!$M$24</f>
        <v>40.62</v>
      </c>
      <c r="F19" s="155" t="n">
        <f aca="false">+$C$19+'PUNIndex e PUN per fascia'!$M$25</f>
        <v>36.78</v>
      </c>
      <c r="G19" s="155" t="n">
        <f aca="false">+$C$19+'PUNIndex e PUN per fascia'!$M$26</f>
        <v>42.12</v>
      </c>
      <c r="H19" s="155" t="n">
        <f aca="false">+$C$19+'PUNIndex e PUN per fascia'!$M$27</f>
        <v>35.06</v>
      </c>
      <c r="I19" s="155" t="n">
        <f aca="false">+$C$19+'PUNIndex e PUN per fascia'!$M$28</f>
        <v>27.59</v>
      </c>
      <c r="J19" s="155" t="n">
        <f aca="false">+$C$19+'PUNIndex e PUN per fascia'!$M$29</f>
        <v>22.62</v>
      </c>
      <c r="K19" s="155" t="n">
        <f aca="false">+$C$19+'PUNIndex e PUN per fascia'!$M$30</f>
        <v>20.16</v>
      </c>
    </row>
    <row r="20" s="73" customFormat="true" ht="14.5" hidden="false" customHeight="false" outlineLevel="0" collapsed="false">
      <c r="A20" s="156" t="s">
        <v>124</v>
      </c>
      <c r="B20" s="157"/>
      <c r="C20" s="157"/>
      <c r="D20" s="157"/>
      <c r="E20" s="157"/>
      <c r="F20" s="157"/>
      <c r="G20" s="157"/>
      <c r="H20" s="157"/>
      <c r="I20" s="157"/>
      <c r="J20" s="157"/>
      <c r="K20" s="157"/>
    </row>
    <row r="21" s="73" customFormat="true" ht="15.5" hidden="false" customHeight="false" outlineLevel="0" collapsed="false">
      <c r="B21" s="130"/>
      <c r="C21" s="130"/>
      <c r="D21" s="130"/>
      <c r="E21" s="130"/>
      <c r="F21" s="130"/>
      <c r="G21" s="130"/>
      <c r="H21" s="130"/>
      <c r="I21" s="130"/>
      <c r="J21" s="130"/>
      <c r="K21" s="130"/>
      <c r="L21" s="130"/>
      <c r="M21" s="130"/>
      <c r="N21" s="130"/>
      <c r="O21" s="130"/>
      <c r="P21" s="130"/>
      <c r="Q21" s="130"/>
      <c r="R21" s="130"/>
      <c r="S21" s="131"/>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9">
    <mergeCell ref="Q1:R1"/>
    <mergeCell ref="A7:R7"/>
    <mergeCell ref="A9:R9"/>
    <mergeCell ref="A11:B11"/>
    <mergeCell ref="C11:D11"/>
    <mergeCell ref="A12:B12"/>
    <mergeCell ref="C12:D12"/>
    <mergeCell ref="A14:C14"/>
    <mergeCell ref="A17:A19"/>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5.xml><?xml version="1.0" encoding="utf-8"?>
<worksheet xmlns="http://schemas.openxmlformats.org/spreadsheetml/2006/main" xmlns:r="http://schemas.openxmlformats.org/officeDocument/2006/relationships">
  <sheetPr filterMode="false">
    <pageSetUpPr fitToPage="false"/>
  </sheetPr>
  <dimension ref="A1:S27"/>
  <sheetViews>
    <sheetView showFormulas="false" showGridLines="false" showRowColHeaders="true" showZeros="true" rightToLeft="false" tabSelected="false" showOutlineSymbols="true" defaultGridColor="true" view="normal" topLeftCell="C3" colorId="64" zoomScale="85" zoomScaleNormal="85" zoomScalePageLayoutView="100" workbookViewId="0">
      <selection pane="topLeft" activeCell="O18" activeCellId="0" sqref="O18"/>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12" min="5" style="30" width="9.63"/>
    <col collapsed="false" customWidth="true" hidden="false" outlineLevel="0" max="1025" min="513" style="30" width="8.91"/>
  </cols>
  <sheetData>
    <row r="1" customFormat="false" ht="17" hidden="false" customHeight="true" outlineLevel="0" collapsed="false">
      <c r="A1" s="117"/>
      <c r="B1" s="118"/>
      <c r="C1" s="119"/>
      <c r="D1" s="120"/>
      <c r="E1" s="121"/>
      <c r="F1" s="73"/>
      <c r="Q1" s="34" t="s">
        <v>44</v>
      </c>
      <c r="R1" s="34"/>
    </row>
    <row r="2" customFormat="false" ht="17" hidden="false" customHeight="true" outlineLevel="0" collapsed="false">
      <c r="A2" s="122"/>
      <c r="B2" s="123"/>
      <c r="C2" s="124"/>
      <c r="D2" s="125"/>
      <c r="E2" s="121"/>
      <c r="F2" s="73"/>
    </row>
    <row r="3" customFormat="false" ht="4.25" hidden="false" customHeight="true" outlineLevel="0" collapsed="false">
      <c r="A3" s="126"/>
      <c r="B3" s="127"/>
      <c r="C3" s="127"/>
      <c r="D3" s="128"/>
      <c r="E3" s="121"/>
      <c r="F3" s="73"/>
    </row>
    <row r="4" customFormat="false" ht="21" hidden="false" customHeight="false" outlineLevel="0" collapsed="false">
      <c r="A4" s="10" t="s">
        <v>0</v>
      </c>
      <c r="B4" s="10"/>
      <c r="D4" s="73"/>
      <c r="E4" s="73"/>
      <c r="F4" s="73"/>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29" t="s">
        <v>2</v>
      </c>
      <c r="B7" s="129"/>
      <c r="C7" s="129"/>
      <c r="D7" s="129"/>
      <c r="E7" s="129"/>
      <c r="F7" s="129"/>
      <c r="G7" s="129"/>
      <c r="H7" s="129"/>
      <c r="I7" s="129"/>
      <c r="J7" s="129"/>
      <c r="K7" s="129"/>
      <c r="L7" s="129"/>
      <c r="M7" s="129"/>
      <c r="N7" s="129"/>
      <c r="O7" s="129"/>
      <c r="P7" s="129"/>
      <c r="Q7" s="129"/>
      <c r="R7" s="129"/>
      <c r="S7" s="42"/>
    </row>
    <row r="8" customFormat="false" ht="8.4" hidden="false" customHeight="true" outlineLevel="0" collapsed="false"/>
    <row r="9" customFormat="false" ht="23" hidden="false" customHeight="true" outlineLevel="0" collapsed="false">
      <c r="A9" s="129" t="str">
        <f aca="false">+SOMMARIO!A19</f>
        <v>Lotto 10: Provincia di Roma</v>
      </c>
      <c r="B9" s="129"/>
      <c r="C9" s="129"/>
      <c r="D9" s="129"/>
      <c r="E9" s="129"/>
      <c r="F9" s="129"/>
      <c r="G9" s="129"/>
      <c r="H9" s="129"/>
      <c r="I9" s="129"/>
      <c r="J9" s="129"/>
      <c r="K9" s="129"/>
      <c r="L9" s="129"/>
      <c r="M9" s="129"/>
      <c r="N9" s="129"/>
      <c r="O9" s="129"/>
      <c r="P9" s="129"/>
      <c r="Q9" s="129"/>
      <c r="R9" s="129"/>
      <c r="S9" s="42"/>
    </row>
    <row r="10" s="73"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3" customFormat="true" ht="15.5" hidden="false" customHeight="true" outlineLevel="0" collapsed="false">
      <c r="A11" s="132" t="s">
        <v>104</v>
      </c>
      <c r="B11" s="132"/>
      <c r="C11" s="133" t="s">
        <v>125</v>
      </c>
      <c r="D11" s="133"/>
      <c r="E11" s="134"/>
      <c r="H11" s="130"/>
      <c r="I11" s="130"/>
      <c r="J11" s="130"/>
      <c r="K11" s="130"/>
      <c r="L11" s="130"/>
      <c r="M11" s="130"/>
      <c r="N11" s="130"/>
      <c r="O11" s="130"/>
      <c r="P11" s="130"/>
      <c r="Q11" s="130"/>
      <c r="R11" s="131"/>
    </row>
    <row r="12" s="73" customFormat="true" ht="15.5" hidden="false" customHeight="true" outlineLevel="0" collapsed="false">
      <c r="A12" s="132" t="s">
        <v>33</v>
      </c>
      <c r="B12" s="132"/>
      <c r="C12" s="133" t="s">
        <v>112</v>
      </c>
      <c r="D12" s="133"/>
      <c r="E12" s="134"/>
      <c r="F12" s="130"/>
      <c r="G12" s="130"/>
      <c r="H12" s="130"/>
      <c r="I12" s="130"/>
      <c r="J12" s="130"/>
      <c r="K12" s="130"/>
      <c r="L12" s="130"/>
      <c r="M12" s="130"/>
      <c r="N12" s="130"/>
      <c r="O12" s="130"/>
      <c r="P12" s="130"/>
      <c r="Q12" s="130"/>
      <c r="R12" s="131"/>
    </row>
    <row r="13" s="73" customFormat="true" ht="16" hidden="false" customHeight="false" outlineLevel="0" collapsed="false">
      <c r="C13" s="130"/>
      <c r="D13" s="134"/>
      <c r="E13" s="134"/>
      <c r="F13" s="130"/>
      <c r="G13" s="130"/>
      <c r="H13" s="130"/>
      <c r="I13" s="130"/>
      <c r="J13" s="130"/>
      <c r="K13" s="130"/>
      <c r="L13" s="130"/>
      <c r="M13" s="130"/>
      <c r="N13" s="130"/>
      <c r="O13" s="130"/>
      <c r="P13" s="130"/>
      <c r="Q13" s="130"/>
      <c r="R13" s="131"/>
    </row>
    <row r="14" s="73" customFormat="true" ht="15.5" hidden="false" customHeight="false" outlineLevel="0" collapsed="false">
      <c r="A14" s="135" t="s">
        <v>85</v>
      </c>
      <c r="B14" s="135"/>
      <c r="C14" s="135"/>
      <c r="D14" s="130"/>
      <c r="E14" s="136" t="n">
        <v>43770</v>
      </c>
      <c r="F14" s="136" t="n">
        <v>43800</v>
      </c>
      <c r="G14" s="136" t="n">
        <v>43831</v>
      </c>
      <c r="H14" s="136" t="n">
        <v>43862</v>
      </c>
      <c r="I14" s="136" t="n">
        <v>43891</v>
      </c>
      <c r="J14" s="136" t="n">
        <v>43922</v>
      </c>
      <c r="K14" s="136" t="n">
        <v>43952</v>
      </c>
    </row>
    <row r="15" s="73" customFormat="true" ht="15.5" hidden="false" customHeight="false" outlineLevel="0" collapsed="false">
      <c r="A15" s="137"/>
      <c r="B15" s="138" t="s">
        <v>107</v>
      </c>
      <c r="C15" s="139" t="s">
        <v>108</v>
      </c>
      <c r="D15" s="130"/>
      <c r="E15" s="140" t="s">
        <v>109</v>
      </c>
      <c r="F15" s="140" t="s">
        <v>109</v>
      </c>
      <c r="G15" s="140" t="s">
        <v>109</v>
      </c>
      <c r="H15" s="140" t="s">
        <v>109</v>
      </c>
      <c r="I15" s="140" t="s">
        <v>109</v>
      </c>
      <c r="J15" s="140" t="s">
        <v>109</v>
      </c>
      <c r="K15" s="140" t="s">
        <v>109</v>
      </c>
    </row>
    <row r="16" s="73" customFormat="true" ht="34.25" hidden="false" customHeight="true" outlineLevel="0" collapsed="false">
      <c r="A16" s="141"/>
      <c r="B16" s="142" t="s">
        <v>86</v>
      </c>
      <c r="C16" s="143" t="n">
        <v>4.51</v>
      </c>
      <c r="D16" s="130"/>
      <c r="E16" s="144" t="n">
        <f aca="false">+$C$16+'PUNIndex e PUN per fascia'!$J$24</f>
        <v>52.67</v>
      </c>
      <c r="F16" s="144" t="n">
        <f aca="false">+$C$16+'PUNIndex e PUN per fascia'!$J$25</f>
        <v>47.85</v>
      </c>
      <c r="G16" s="144" t="n">
        <f aca="false">+$C$16+'PUNIndex e PUN per fascia'!$J$26</f>
        <v>51.98</v>
      </c>
      <c r="H16" s="144" t="n">
        <f aca="false">+$C$16+'PUNIndex e PUN per fascia'!$J$27</f>
        <v>43.81</v>
      </c>
      <c r="I16" s="144" t="n">
        <f aca="false">+$C$16+'PUNIndex e PUN per fascia'!$J$28</f>
        <v>36.5</v>
      </c>
      <c r="J16" s="144" t="n">
        <f aca="false">+$C$16+'PUNIndex e PUN per fascia'!$J$29</f>
        <v>29.32</v>
      </c>
      <c r="K16" s="144" t="n">
        <f aca="false">+$C$16+'PUNIndex e PUN per fascia'!$J$30</f>
        <v>26.3</v>
      </c>
    </row>
    <row r="17" s="73" customFormat="true" ht="25.25" hidden="false" customHeight="true" outlineLevel="0" collapsed="false">
      <c r="A17" s="158"/>
      <c r="B17" s="146" t="s">
        <v>64</v>
      </c>
      <c r="C17" s="147" t="n">
        <f aca="false">+C16</f>
        <v>4.51</v>
      </c>
      <c r="D17" s="130"/>
      <c r="E17" s="159" t="n">
        <f aca="false">+$C$17+'PUNIndex e PUN per fascia'!$K$24</f>
        <v>62.24</v>
      </c>
      <c r="F17" s="148" t="n">
        <f aca="false">+$C$17+'PUNIndex e PUN per fascia'!$K$25</f>
        <v>57.54</v>
      </c>
      <c r="G17" s="148" t="n">
        <f aca="false">+$C$17+'PUNIndex e PUN per fascia'!$K$26</f>
        <v>59.04</v>
      </c>
      <c r="H17" s="148" t="n">
        <f aca="false">+$C$17+'PUNIndex e PUN per fascia'!$K$27</f>
        <v>48.11</v>
      </c>
      <c r="I17" s="148" t="n">
        <f aca="false">+$C$17+'PUNIndex e PUN per fascia'!$K$28</f>
        <v>39.27</v>
      </c>
      <c r="J17" s="148" t="n">
        <f aca="false">+$C$17+'PUNIndex e PUN per fascia'!$K$29</f>
        <v>30.29</v>
      </c>
      <c r="K17" s="148" t="n">
        <f aca="false">+$C$17+'PUNIndex e PUN per fascia'!$K$30</f>
        <v>27.5</v>
      </c>
    </row>
    <row r="18" s="73" customFormat="true" ht="25.25" hidden="false" customHeight="true" outlineLevel="0" collapsed="false">
      <c r="A18" s="158"/>
      <c r="B18" s="150" t="s">
        <v>65</v>
      </c>
      <c r="C18" s="151" t="n">
        <f aca="false">+C16</f>
        <v>4.51</v>
      </c>
      <c r="D18" s="130"/>
      <c r="E18" s="160" t="n">
        <f aca="false">+$C$18+'PUNIndex e PUN per fascia'!$L$24</f>
        <v>56.94</v>
      </c>
      <c r="F18" s="152" t="n">
        <f aca="false">+$C$18+'PUNIndex e PUN per fascia'!$L$25</f>
        <v>52.42</v>
      </c>
      <c r="G18" s="152" t="n">
        <f aca="false">+$C$18+'PUNIndex e PUN per fascia'!$L$26</f>
        <v>56.17</v>
      </c>
      <c r="H18" s="152" t="n">
        <f aca="false">+$C$18+'PUNIndex e PUN per fascia'!$L$27</f>
        <v>47.92</v>
      </c>
      <c r="I18" s="152" t="n">
        <f aca="false">+$C$18+'PUNIndex e PUN per fascia'!$L$28</f>
        <v>43.63</v>
      </c>
      <c r="J18" s="152" t="n">
        <f aca="false">+$C$18+'PUNIndex e PUN per fascia'!$L$29</f>
        <v>35.82</v>
      </c>
      <c r="K18" s="152" t="n">
        <f aca="false">+$C$18+'PUNIndex e PUN per fascia'!$L$30</f>
        <v>30.71</v>
      </c>
    </row>
    <row r="19" s="73" customFormat="true" ht="25.25" hidden="false" customHeight="true" outlineLevel="0" collapsed="false">
      <c r="A19" s="158"/>
      <c r="B19" s="153" t="s">
        <v>66</v>
      </c>
      <c r="C19" s="154" t="n">
        <f aca="false">+C16</f>
        <v>4.51</v>
      </c>
      <c r="D19" s="130"/>
      <c r="E19" s="161" t="n">
        <f aca="false">+$C$19+'PUNIndex e PUN per fascia'!$M$24</f>
        <v>43.68</v>
      </c>
      <c r="F19" s="155" t="n">
        <f aca="false">+$C$19+'PUNIndex e PUN per fascia'!$M$25</f>
        <v>39.84</v>
      </c>
      <c r="G19" s="155" t="n">
        <f aca="false">+$C$19+'PUNIndex e PUN per fascia'!$M$26</f>
        <v>45.18</v>
      </c>
      <c r="H19" s="155" t="n">
        <f aca="false">+$C$19+'PUNIndex e PUN per fascia'!$M$27</f>
        <v>38.12</v>
      </c>
      <c r="I19" s="155" t="n">
        <f aca="false">+$C$19+'PUNIndex e PUN per fascia'!$M$28</f>
        <v>30.65</v>
      </c>
      <c r="J19" s="155" t="n">
        <f aca="false">+$C$19+'PUNIndex e PUN per fascia'!$M$29</f>
        <v>25.68</v>
      </c>
      <c r="K19" s="155" t="n">
        <f aca="false">+$C$19+'PUNIndex e PUN per fascia'!$M$30</f>
        <v>23.22</v>
      </c>
    </row>
    <row r="20" s="73" customFormat="true" ht="14.5" hidden="false" customHeight="false" outlineLevel="0" collapsed="false">
      <c r="A20" s="156" t="s">
        <v>126</v>
      </c>
      <c r="B20" s="157"/>
      <c r="C20" s="157"/>
      <c r="D20" s="157"/>
      <c r="E20" s="157"/>
      <c r="F20" s="157"/>
      <c r="G20" s="157"/>
      <c r="H20" s="157"/>
      <c r="I20" s="157"/>
      <c r="J20" s="157"/>
      <c r="K20" s="157"/>
    </row>
    <row r="21" s="73" customFormat="true" ht="15.5" hidden="false" customHeight="false" outlineLevel="0" collapsed="false">
      <c r="B21" s="130"/>
      <c r="C21" s="130"/>
      <c r="D21" s="130"/>
      <c r="E21" s="130"/>
      <c r="F21" s="130"/>
      <c r="G21" s="130"/>
      <c r="H21" s="130"/>
      <c r="I21" s="130"/>
      <c r="J21" s="130"/>
      <c r="K21" s="130"/>
      <c r="L21" s="130"/>
      <c r="M21" s="130"/>
      <c r="N21" s="130"/>
      <c r="O21" s="130"/>
      <c r="P21" s="130"/>
      <c r="Q21" s="130"/>
      <c r="R21" s="130"/>
      <c r="S21" s="131"/>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9">
    <mergeCell ref="Q1:R1"/>
    <mergeCell ref="A7:R7"/>
    <mergeCell ref="A9:R9"/>
    <mergeCell ref="A11:B11"/>
    <mergeCell ref="C11:D11"/>
    <mergeCell ref="A12:B12"/>
    <mergeCell ref="C12:D12"/>
    <mergeCell ref="A14:C14"/>
    <mergeCell ref="A17:A19"/>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6.xml><?xml version="1.0" encoding="utf-8"?>
<worksheet xmlns="http://schemas.openxmlformats.org/spreadsheetml/2006/main" xmlns:r="http://schemas.openxmlformats.org/officeDocument/2006/relationships">
  <sheetPr filterMode="false">
    <pageSetUpPr fitToPage="false"/>
  </sheetPr>
  <dimension ref="A1:S27"/>
  <sheetViews>
    <sheetView showFormulas="false" showGridLines="false" showRowColHeaders="true" showZeros="true" rightToLeft="false" tabSelected="false" showOutlineSymbols="true" defaultGridColor="true" view="normal" topLeftCell="C3" colorId="64" zoomScale="85" zoomScaleNormal="85" zoomScalePageLayoutView="100" workbookViewId="0">
      <selection pane="topLeft" activeCell="O18" activeCellId="0" sqref="O18"/>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12" min="5" style="30" width="9.63"/>
    <col collapsed="false" customWidth="true" hidden="false" outlineLevel="0" max="1025" min="513" style="30" width="8.91"/>
  </cols>
  <sheetData>
    <row r="1" customFormat="false" ht="17" hidden="false" customHeight="true" outlineLevel="0" collapsed="false">
      <c r="A1" s="117"/>
      <c r="B1" s="118"/>
      <c r="C1" s="119"/>
      <c r="D1" s="120"/>
      <c r="E1" s="121"/>
      <c r="F1" s="73"/>
      <c r="Q1" s="34" t="s">
        <v>44</v>
      </c>
      <c r="R1" s="34"/>
    </row>
    <row r="2" customFormat="false" ht="17" hidden="false" customHeight="true" outlineLevel="0" collapsed="false">
      <c r="A2" s="122"/>
      <c r="B2" s="123"/>
      <c r="C2" s="124"/>
      <c r="D2" s="125"/>
      <c r="E2" s="121"/>
      <c r="F2" s="73"/>
    </row>
    <row r="3" customFormat="false" ht="4.25" hidden="false" customHeight="true" outlineLevel="0" collapsed="false">
      <c r="A3" s="126"/>
      <c r="B3" s="127"/>
      <c r="C3" s="127"/>
      <c r="D3" s="128"/>
      <c r="E3" s="121"/>
      <c r="F3" s="73"/>
    </row>
    <row r="4" customFormat="false" ht="21" hidden="false" customHeight="false" outlineLevel="0" collapsed="false">
      <c r="A4" s="10" t="s">
        <v>0</v>
      </c>
      <c r="B4" s="10"/>
      <c r="D4" s="73"/>
      <c r="E4" s="73"/>
      <c r="F4" s="73"/>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29" t="s">
        <v>2</v>
      </c>
      <c r="B7" s="129"/>
      <c r="C7" s="129"/>
      <c r="D7" s="129"/>
      <c r="E7" s="129"/>
      <c r="F7" s="129"/>
      <c r="G7" s="129"/>
      <c r="H7" s="129"/>
      <c r="I7" s="129"/>
      <c r="J7" s="129"/>
      <c r="K7" s="129"/>
      <c r="L7" s="129"/>
      <c r="M7" s="129"/>
      <c r="N7" s="129"/>
      <c r="O7" s="129"/>
      <c r="P7" s="129"/>
      <c r="Q7" s="129"/>
      <c r="R7" s="129"/>
      <c r="S7" s="42"/>
    </row>
    <row r="8" customFormat="false" ht="8.4" hidden="false" customHeight="true" outlineLevel="0" collapsed="false"/>
    <row r="9" customFormat="false" ht="23" hidden="false" customHeight="true" outlineLevel="0" collapsed="false">
      <c r="A9" s="129" t="str">
        <f aca="false">+SOMMARIO!A20</f>
        <v>Lotto 11: Lazio esclusa la Provincia di Roma </v>
      </c>
      <c r="B9" s="129"/>
      <c r="C9" s="129"/>
      <c r="D9" s="129"/>
      <c r="E9" s="129"/>
      <c r="F9" s="129"/>
      <c r="G9" s="129"/>
      <c r="H9" s="129"/>
      <c r="I9" s="129"/>
      <c r="J9" s="129"/>
      <c r="K9" s="129"/>
      <c r="L9" s="129"/>
      <c r="M9" s="129"/>
      <c r="N9" s="129"/>
      <c r="O9" s="129"/>
      <c r="P9" s="129"/>
      <c r="Q9" s="129"/>
      <c r="R9" s="129"/>
      <c r="S9" s="42"/>
    </row>
    <row r="10" s="73"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3" customFormat="true" ht="15.5" hidden="false" customHeight="true" outlineLevel="0" collapsed="false">
      <c r="A11" s="132" t="s">
        <v>104</v>
      </c>
      <c r="B11" s="132"/>
      <c r="C11" s="133" t="s">
        <v>105</v>
      </c>
      <c r="D11" s="133"/>
      <c r="E11" s="134"/>
      <c r="H11" s="130"/>
      <c r="I11" s="130"/>
      <c r="J11" s="130"/>
      <c r="K11" s="130"/>
      <c r="L11" s="130"/>
      <c r="M11" s="130"/>
      <c r="N11" s="130"/>
      <c r="O11" s="130"/>
      <c r="P11" s="130"/>
      <c r="Q11" s="130"/>
      <c r="R11" s="131"/>
    </row>
    <row r="12" s="73" customFormat="true" ht="15.5" hidden="false" customHeight="true" outlineLevel="0" collapsed="false">
      <c r="A12" s="132" t="s">
        <v>33</v>
      </c>
      <c r="B12" s="132"/>
      <c r="C12" s="133" t="s">
        <v>121</v>
      </c>
      <c r="D12" s="133"/>
      <c r="E12" s="134"/>
      <c r="F12" s="130"/>
      <c r="G12" s="130"/>
      <c r="H12" s="130"/>
      <c r="I12" s="130"/>
      <c r="J12" s="130"/>
      <c r="K12" s="130"/>
      <c r="L12" s="130"/>
      <c r="M12" s="130"/>
      <c r="N12" s="130"/>
      <c r="O12" s="130"/>
      <c r="P12" s="130"/>
      <c r="Q12" s="130"/>
      <c r="R12" s="131"/>
    </row>
    <row r="13" s="73" customFormat="true" ht="16" hidden="false" customHeight="false" outlineLevel="0" collapsed="false">
      <c r="C13" s="130"/>
      <c r="D13" s="134"/>
      <c r="E13" s="134"/>
      <c r="F13" s="130"/>
      <c r="G13" s="130"/>
      <c r="H13" s="130"/>
      <c r="I13" s="130"/>
      <c r="J13" s="130"/>
      <c r="K13" s="130"/>
      <c r="L13" s="130"/>
      <c r="M13" s="130"/>
      <c r="N13" s="130"/>
      <c r="O13" s="130"/>
      <c r="P13" s="130"/>
      <c r="Q13" s="130"/>
      <c r="R13" s="131"/>
    </row>
    <row r="14" s="73" customFormat="true" ht="15.5" hidden="false" customHeight="false" outlineLevel="0" collapsed="false">
      <c r="A14" s="135" t="s">
        <v>85</v>
      </c>
      <c r="B14" s="135"/>
      <c r="C14" s="135"/>
      <c r="D14" s="130"/>
      <c r="E14" s="136" t="n">
        <v>43770</v>
      </c>
      <c r="F14" s="136" t="n">
        <v>43800</v>
      </c>
      <c r="G14" s="136" t="n">
        <v>43831</v>
      </c>
      <c r="H14" s="136" t="n">
        <v>43862</v>
      </c>
      <c r="I14" s="136" t="n">
        <v>43891</v>
      </c>
      <c r="J14" s="136" t="n">
        <v>43922</v>
      </c>
      <c r="K14" s="136" t="n">
        <v>43952</v>
      </c>
    </row>
    <row r="15" s="73" customFormat="true" ht="15.5" hidden="false" customHeight="false" outlineLevel="0" collapsed="false">
      <c r="A15" s="137"/>
      <c r="B15" s="138" t="s">
        <v>107</v>
      </c>
      <c r="C15" s="139" t="s">
        <v>108</v>
      </c>
      <c r="D15" s="130"/>
      <c r="E15" s="140" t="s">
        <v>109</v>
      </c>
      <c r="F15" s="140" t="s">
        <v>109</v>
      </c>
      <c r="G15" s="140" t="s">
        <v>109</v>
      </c>
      <c r="H15" s="140" t="s">
        <v>109</v>
      </c>
      <c r="I15" s="140" t="s">
        <v>109</v>
      </c>
      <c r="J15" s="140" t="s">
        <v>109</v>
      </c>
      <c r="K15" s="140" t="s">
        <v>109</v>
      </c>
    </row>
    <row r="16" s="73" customFormat="true" ht="34.25" hidden="false" customHeight="true" outlineLevel="0" collapsed="false">
      <c r="A16" s="141"/>
      <c r="B16" s="142" t="s">
        <v>86</v>
      </c>
      <c r="C16" s="143" t="n">
        <v>2.56</v>
      </c>
      <c r="D16" s="130"/>
      <c r="E16" s="144" t="n">
        <f aca="false">+$C$16+'PUNIndex e PUN per fascia'!$J$24</f>
        <v>50.72</v>
      </c>
      <c r="F16" s="144" t="n">
        <f aca="false">+$C$16+'PUNIndex e PUN per fascia'!$J$25</f>
        <v>45.9</v>
      </c>
      <c r="G16" s="144" t="n">
        <f aca="false">+$C$16+'PUNIndex e PUN per fascia'!$J$26</f>
        <v>50.03</v>
      </c>
      <c r="H16" s="144" t="n">
        <f aca="false">+$C$16+'PUNIndex e PUN per fascia'!$J$27</f>
        <v>41.86</v>
      </c>
      <c r="I16" s="144" t="n">
        <f aca="false">+$C$16+'PUNIndex e PUN per fascia'!$J$28</f>
        <v>34.55</v>
      </c>
      <c r="J16" s="144" t="n">
        <f aca="false">+$C$16+'PUNIndex e PUN per fascia'!$J$29</f>
        <v>27.37</v>
      </c>
      <c r="K16" s="144" t="n">
        <f aca="false">+$C$16+'PUNIndex e PUN per fascia'!$J$30</f>
        <v>24.35</v>
      </c>
    </row>
    <row r="17" s="73" customFormat="true" ht="25.25" hidden="false" customHeight="true" outlineLevel="0" collapsed="false">
      <c r="A17" s="158"/>
      <c r="B17" s="146" t="s">
        <v>64</v>
      </c>
      <c r="C17" s="147" t="n">
        <f aca="false">+C16</f>
        <v>2.56</v>
      </c>
      <c r="D17" s="130"/>
      <c r="E17" s="148" t="n">
        <f aca="false">+$C$17+'PUNIndex e PUN per fascia'!$K$24</f>
        <v>60.29</v>
      </c>
      <c r="F17" s="148" t="n">
        <f aca="false">+$C$17+'PUNIndex e PUN per fascia'!$K$25</f>
        <v>55.59</v>
      </c>
      <c r="G17" s="148" t="n">
        <f aca="false">+$C$17+'PUNIndex e PUN per fascia'!$K$26</f>
        <v>57.09</v>
      </c>
      <c r="H17" s="148" t="n">
        <f aca="false">+$C$17+'PUNIndex e PUN per fascia'!$K$27</f>
        <v>46.16</v>
      </c>
      <c r="I17" s="148" t="n">
        <f aca="false">+$C$17+'PUNIndex e PUN per fascia'!$K$28</f>
        <v>37.32</v>
      </c>
      <c r="J17" s="148" t="n">
        <f aca="false">+$C$17+'PUNIndex e PUN per fascia'!$K$29</f>
        <v>28.34</v>
      </c>
      <c r="K17" s="148" t="n">
        <f aca="false">+$C$17+'PUNIndex e PUN per fascia'!$K$30</f>
        <v>25.55</v>
      </c>
    </row>
    <row r="18" s="73" customFormat="true" ht="25.25" hidden="false" customHeight="true" outlineLevel="0" collapsed="false">
      <c r="A18" s="158"/>
      <c r="B18" s="150" t="s">
        <v>65</v>
      </c>
      <c r="C18" s="151" t="n">
        <f aca="false">+C16</f>
        <v>2.56</v>
      </c>
      <c r="D18" s="130"/>
      <c r="E18" s="152" t="n">
        <f aca="false">+$C$18+'PUNIndex e PUN per fascia'!$L$24</f>
        <v>54.99</v>
      </c>
      <c r="F18" s="152" t="n">
        <f aca="false">+$C$18+'PUNIndex e PUN per fascia'!$L$25</f>
        <v>50.47</v>
      </c>
      <c r="G18" s="152" t="n">
        <f aca="false">+$C$18+'PUNIndex e PUN per fascia'!$L$26</f>
        <v>54.22</v>
      </c>
      <c r="H18" s="152" t="n">
        <f aca="false">+$C$18+'PUNIndex e PUN per fascia'!$L$27</f>
        <v>45.97</v>
      </c>
      <c r="I18" s="152" t="n">
        <f aca="false">+$C$18+'PUNIndex e PUN per fascia'!$L$28</f>
        <v>41.68</v>
      </c>
      <c r="J18" s="152" t="n">
        <f aca="false">+$C$18+'PUNIndex e PUN per fascia'!$L$29</f>
        <v>33.87</v>
      </c>
      <c r="K18" s="152" t="n">
        <f aca="false">+$C$18+'PUNIndex e PUN per fascia'!$L$30</f>
        <v>28.76</v>
      </c>
    </row>
    <row r="19" s="73" customFormat="true" ht="25.25" hidden="false" customHeight="true" outlineLevel="0" collapsed="false">
      <c r="A19" s="158"/>
      <c r="B19" s="153" t="s">
        <v>66</v>
      </c>
      <c r="C19" s="154" t="n">
        <f aca="false">+C16</f>
        <v>2.56</v>
      </c>
      <c r="D19" s="130"/>
      <c r="E19" s="155" t="n">
        <f aca="false">+$C$19+'PUNIndex e PUN per fascia'!$M$24</f>
        <v>41.73</v>
      </c>
      <c r="F19" s="155" t="n">
        <f aca="false">+$C$19+'PUNIndex e PUN per fascia'!$M$25</f>
        <v>37.89</v>
      </c>
      <c r="G19" s="155" t="n">
        <f aca="false">+$C$19+'PUNIndex e PUN per fascia'!$M$26</f>
        <v>43.23</v>
      </c>
      <c r="H19" s="155" t="n">
        <f aca="false">+$C$19+'PUNIndex e PUN per fascia'!$M$27</f>
        <v>36.17</v>
      </c>
      <c r="I19" s="155" t="n">
        <f aca="false">+$C$19+'PUNIndex e PUN per fascia'!$M$28</f>
        <v>28.7</v>
      </c>
      <c r="J19" s="155" t="n">
        <f aca="false">+$C$19+'PUNIndex e PUN per fascia'!$M$29</f>
        <v>23.73</v>
      </c>
      <c r="K19" s="155" t="n">
        <f aca="false">+$C$19+'PUNIndex e PUN per fascia'!$M$30</f>
        <v>21.27</v>
      </c>
    </row>
    <row r="20" s="73" customFormat="true" ht="14.5" hidden="false" customHeight="false" outlineLevel="0" collapsed="false">
      <c r="A20" s="156" t="s">
        <v>127</v>
      </c>
      <c r="B20" s="157"/>
      <c r="C20" s="157"/>
      <c r="D20" s="157"/>
      <c r="E20" s="157"/>
      <c r="F20" s="157"/>
      <c r="G20" s="157"/>
      <c r="H20" s="157"/>
      <c r="I20" s="157"/>
      <c r="J20" s="157"/>
      <c r="K20" s="157"/>
    </row>
    <row r="21" s="73" customFormat="true" ht="15.5" hidden="false" customHeight="false" outlineLevel="0" collapsed="false">
      <c r="B21" s="130"/>
      <c r="C21" s="130"/>
      <c r="D21" s="130"/>
      <c r="E21" s="130"/>
      <c r="F21" s="130"/>
      <c r="G21" s="130"/>
      <c r="H21" s="130"/>
      <c r="I21" s="130"/>
      <c r="J21" s="130"/>
      <c r="K21" s="130"/>
      <c r="L21" s="130"/>
      <c r="M21" s="130"/>
      <c r="N21" s="130"/>
      <c r="O21" s="130"/>
      <c r="P21" s="130"/>
      <c r="Q21" s="130"/>
      <c r="R21" s="130"/>
      <c r="S21" s="131"/>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9">
    <mergeCell ref="Q1:R1"/>
    <mergeCell ref="A7:R7"/>
    <mergeCell ref="A9:R9"/>
    <mergeCell ref="A11:B11"/>
    <mergeCell ref="C11:D11"/>
    <mergeCell ref="A12:B12"/>
    <mergeCell ref="C12:D12"/>
    <mergeCell ref="A14:C14"/>
    <mergeCell ref="A17:A19"/>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7.xml><?xml version="1.0" encoding="utf-8"?>
<worksheet xmlns="http://schemas.openxmlformats.org/spreadsheetml/2006/main" xmlns:r="http://schemas.openxmlformats.org/officeDocument/2006/relationships">
  <sheetPr filterMode="false">
    <pageSetUpPr fitToPage="false"/>
  </sheetPr>
  <dimension ref="A1:S27"/>
  <sheetViews>
    <sheetView showFormulas="false" showGridLines="false" showRowColHeaders="true" showZeros="true" rightToLeft="false" tabSelected="false" showOutlineSymbols="true" defaultGridColor="true" view="normal" topLeftCell="C3" colorId="64" zoomScale="85" zoomScaleNormal="85" zoomScalePageLayoutView="100" workbookViewId="0">
      <selection pane="topLeft" activeCell="O18" activeCellId="0" sqref="O18"/>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12" min="5" style="30" width="9.63"/>
    <col collapsed="false" customWidth="true" hidden="false" outlineLevel="0" max="1025" min="513" style="30" width="8.91"/>
  </cols>
  <sheetData>
    <row r="1" customFormat="false" ht="17" hidden="false" customHeight="true" outlineLevel="0" collapsed="false">
      <c r="A1" s="117"/>
      <c r="B1" s="118"/>
      <c r="C1" s="119"/>
      <c r="D1" s="120"/>
      <c r="E1" s="121"/>
      <c r="F1" s="73"/>
      <c r="Q1" s="34" t="s">
        <v>44</v>
      </c>
      <c r="R1" s="34"/>
    </row>
    <row r="2" customFormat="false" ht="17" hidden="false" customHeight="true" outlineLevel="0" collapsed="false">
      <c r="A2" s="122"/>
      <c r="B2" s="123"/>
      <c r="C2" s="124"/>
      <c r="D2" s="125"/>
      <c r="E2" s="121"/>
      <c r="F2" s="73"/>
    </row>
    <row r="3" customFormat="false" ht="4.25" hidden="false" customHeight="true" outlineLevel="0" collapsed="false">
      <c r="A3" s="126"/>
      <c r="B3" s="127"/>
      <c r="C3" s="127"/>
      <c r="D3" s="128"/>
      <c r="E3" s="121"/>
      <c r="F3" s="73"/>
    </row>
    <row r="4" customFormat="false" ht="21" hidden="false" customHeight="false" outlineLevel="0" collapsed="false">
      <c r="A4" s="10" t="s">
        <v>0</v>
      </c>
      <c r="B4" s="10"/>
      <c r="D4" s="73"/>
      <c r="E4" s="73"/>
      <c r="F4" s="73"/>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29" t="s">
        <v>2</v>
      </c>
      <c r="B7" s="129"/>
      <c r="C7" s="129"/>
      <c r="D7" s="129"/>
      <c r="E7" s="129"/>
      <c r="F7" s="129"/>
      <c r="G7" s="129"/>
      <c r="H7" s="129"/>
      <c r="I7" s="129"/>
      <c r="J7" s="129"/>
      <c r="K7" s="129"/>
      <c r="L7" s="129"/>
      <c r="M7" s="129"/>
      <c r="N7" s="129"/>
      <c r="O7" s="129"/>
      <c r="P7" s="129"/>
      <c r="Q7" s="129"/>
      <c r="R7" s="129"/>
      <c r="S7" s="42"/>
    </row>
    <row r="8" customFormat="false" ht="8.4" hidden="false" customHeight="true" outlineLevel="0" collapsed="false"/>
    <row r="9" customFormat="false" ht="23" hidden="false" customHeight="true" outlineLevel="0" collapsed="false">
      <c r="A9" s="129" t="str">
        <f aca="false">+SOMMARIO!A21</f>
        <v>Lotto 12: Abruzzo, Molise</v>
      </c>
      <c r="B9" s="129"/>
      <c r="C9" s="129"/>
      <c r="D9" s="129"/>
      <c r="E9" s="129"/>
      <c r="F9" s="129"/>
      <c r="G9" s="129"/>
      <c r="H9" s="129"/>
      <c r="I9" s="129"/>
      <c r="J9" s="129"/>
      <c r="K9" s="129"/>
      <c r="L9" s="129"/>
      <c r="M9" s="129"/>
      <c r="N9" s="129"/>
      <c r="O9" s="129"/>
      <c r="P9" s="129"/>
      <c r="Q9" s="129"/>
      <c r="R9" s="129"/>
      <c r="S9" s="42"/>
    </row>
    <row r="10" s="73"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3" customFormat="true" ht="15.5" hidden="false" customHeight="true" outlineLevel="0" collapsed="false">
      <c r="A11" s="132" t="s">
        <v>104</v>
      </c>
      <c r="B11" s="132"/>
      <c r="C11" s="133" t="s">
        <v>118</v>
      </c>
      <c r="D11" s="133"/>
      <c r="E11" s="134"/>
      <c r="H11" s="130"/>
      <c r="I11" s="130"/>
      <c r="J11" s="130"/>
      <c r="K11" s="130"/>
      <c r="L11" s="130"/>
      <c r="M11" s="130"/>
      <c r="N11" s="130"/>
      <c r="O11" s="130"/>
      <c r="P11" s="130"/>
      <c r="Q11" s="130"/>
      <c r="R11" s="131"/>
    </row>
    <row r="12" s="73" customFormat="true" ht="15.5" hidden="false" customHeight="true" outlineLevel="0" collapsed="false">
      <c r="A12" s="132" t="s">
        <v>33</v>
      </c>
      <c r="B12" s="132"/>
      <c r="C12" s="133" t="s">
        <v>114</v>
      </c>
      <c r="D12" s="133"/>
      <c r="E12" s="134"/>
      <c r="F12" s="130"/>
      <c r="G12" s="130"/>
      <c r="H12" s="130"/>
      <c r="I12" s="130"/>
      <c r="J12" s="130"/>
      <c r="K12" s="130"/>
      <c r="L12" s="130"/>
      <c r="M12" s="130"/>
      <c r="N12" s="130"/>
      <c r="O12" s="130"/>
      <c r="P12" s="130"/>
      <c r="Q12" s="130"/>
      <c r="R12" s="131"/>
    </row>
    <row r="13" s="73" customFormat="true" ht="16" hidden="false" customHeight="false" outlineLevel="0" collapsed="false">
      <c r="C13" s="130"/>
      <c r="D13" s="134"/>
      <c r="E13" s="134"/>
      <c r="F13" s="130"/>
      <c r="G13" s="130"/>
      <c r="H13" s="130"/>
      <c r="I13" s="130"/>
      <c r="J13" s="130"/>
      <c r="K13" s="130"/>
      <c r="L13" s="130"/>
      <c r="M13" s="130"/>
      <c r="N13" s="130"/>
      <c r="O13" s="130"/>
      <c r="P13" s="130"/>
      <c r="Q13" s="130"/>
      <c r="R13" s="131"/>
    </row>
    <row r="14" s="73" customFormat="true" ht="15.5" hidden="false" customHeight="false" outlineLevel="0" collapsed="false">
      <c r="A14" s="135" t="s">
        <v>85</v>
      </c>
      <c r="B14" s="135"/>
      <c r="C14" s="135"/>
      <c r="D14" s="130"/>
      <c r="E14" s="136" t="n">
        <v>43770</v>
      </c>
      <c r="F14" s="136" t="n">
        <v>43800</v>
      </c>
      <c r="G14" s="136" t="n">
        <v>43831</v>
      </c>
      <c r="H14" s="136" t="n">
        <v>43862</v>
      </c>
      <c r="I14" s="136" t="n">
        <v>43891</v>
      </c>
      <c r="J14" s="136" t="n">
        <v>43922</v>
      </c>
      <c r="K14" s="136" t="n">
        <v>43952</v>
      </c>
    </row>
    <row r="15" s="73" customFormat="true" ht="15.5" hidden="false" customHeight="false" outlineLevel="0" collapsed="false">
      <c r="A15" s="137"/>
      <c r="B15" s="138" t="s">
        <v>107</v>
      </c>
      <c r="C15" s="139" t="s">
        <v>108</v>
      </c>
      <c r="D15" s="130"/>
      <c r="E15" s="140" t="s">
        <v>109</v>
      </c>
      <c r="F15" s="140" t="s">
        <v>109</v>
      </c>
      <c r="G15" s="140" t="s">
        <v>109</v>
      </c>
      <c r="H15" s="140" t="s">
        <v>109</v>
      </c>
      <c r="I15" s="140" t="s">
        <v>109</v>
      </c>
      <c r="J15" s="140" t="s">
        <v>109</v>
      </c>
      <c r="K15" s="140" t="s">
        <v>109</v>
      </c>
    </row>
    <row r="16" s="73" customFormat="true" ht="34.25" hidden="false" customHeight="true" outlineLevel="0" collapsed="false">
      <c r="A16" s="141"/>
      <c r="B16" s="142" t="s">
        <v>86</v>
      </c>
      <c r="C16" s="143" t="n">
        <v>1.5</v>
      </c>
      <c r="D16" s="130"/>
      <c r="E16" s="144" t="n">
        <f aca="false">+$C$16+'PUNIndex e PUN per fascia'!$J$24</f>
        <v>49.66</v>
      </c>
      <c r="F16" s="144" t="n">
        <f aca="false">+$C$16+'PUNIndex e PUN per fascia'!$J$25</f>
        <v>44.84</v>
      </c>
      <c r="G16" s="144" t="n">
        <f aca="false">+$C$16+'PUNIndex e PUN per fascia'!$J$26</f>
        <v>48.97</v>
      </c>
      <c r="H16" s="144" t="n">
        <f aca="false">+$C$16+'PUNIndex e PUN per fascia'!$J$27</f>
        <v>40.8</v>
      </c>
      <c r="I16" s="144" t="n">
        <f aca="false">+$C$16+'PUNIndex e PUN per fascia'!$J$28</f>
        <v>33.49</v>
      </c>
      <c r="J16" s="144" t="n">
        <f aca="false">+$C$16+'PUNIndex e PUN per fascia'!$J$29</f>
        <v>26.31</v>
      </c>
      <c r="K16" s="144" t="n">
        <f aca="false">+$C$16+'PUNIndex e PUN per fascia'!$J$30</f>
        <v>23.29</v>
      </c>
    </row>
    <row r="17" s="73" customFormat="true" ht="25.25" hidden="false" customHeight="true" outlineLevel="0" collapsed="false">
      <c r="A17" s="158"/>
      <c r="B17" s="146" t="s">
        <v>64</v>
      </c>
      <c r="C17" s="147" t="n">
        <f aca="false">+C16</f>
        <v>1.5</v>
      </c>
      <c r="D17" s="130"/>
      <c r="E17" s="159" t="n">
        <f aca="false">+$C$17+'PUNIndex e PUN per fascia'!$K$24</f>
        <v>59.23</v>
      </c>
      <c r="F17" s="148" t="n">
        <f aca="false">+$C$17+'PUNIndex e PUN per fascia'!$K$25</f>
        <v>54.53</v>
      </c>
      <c r="G17" s="148" t="n">
        <f aca="false">+$C$17+'PUNIndex e PUN per fascia'!$K$26</f>
        <v>56.03</v>
      </c>
      <c r="H17" s="148" t="n">
        <f aca="false">+$C$17+'PUNIndex e PUN per fascia'!$K$27</f>
        <v>45.1</v>
      </c>
      <c r="I17" s="148" t="n">
        <f aca="false">+$C$17+'PUNIndex e PUN per fascia'!$K$28</f>
        <v>36.26</v>
      </c>
      <c r="J17" s="148" t="n">
        <f aca="false">+$C$17+'PUNIndex e PUN per fascia'!$K$29</f>
        <v>27.28</v>
      </c>
      <c r="K17" s="148" t="n">
        <f aca="false">+$C$17+'PUNIndex e PUN per fascia'!$K$30</f>
        <v>24.49</v>
      </c>
    </row>
    <row r="18" s="73" customFormat="true" ht="25.25" hidden="false" customHeight="true" outlineLevel="0" collapsed="false">
      <c r="A18" s="158"/>
      <c r="B18" s="150" t="s">
        <v>65</v>
      </c>
      <c r="C18" s="151" t="n">
        <f aca="false">+C16</f>
        <v>1.5</v>
      </c>
      <c r="D18" s="130"/>
      <c r="E18" s="160" t="n">
        <f aca="false">+$C$18+'PUNIndex e PUN per fascia'!$L$24</f>
        <v>53.93</v>
      </c>
      <c r="F18" s="152" t="n">
        <f aca="false">+$C$18+'PUNIndex e PUN per fascia'!$L$25</f>
        <v>49.41</v>
      </c>
      <c r="G18" s="152" t="n">
        <f aca="false">+$C$18+'PUNIndex e PUN per fascia'!$L$26</f>
        <v>53.16</v>
      </c>
      <c r="H18" s="152" t="n">
        <f aca="false">+$C$18+'PUNIndex e PUN per fascia'!$L$27</f>
        <v>44.91</v>
      </c>
      <c r="I18" s="152" t="n">
        <f aca="false">+$C$18+'PUNIndex e PUN per fascia'!$L$28</f>
        <v>40.62</v>
      </c>
      <c r="J18" s="152" t="n">
        <f aca="false">+$C$18+'PUNIndex e PUN per fascia'!$L$29</f>
        <v>32.81</v>
      </c>
      <c r="K18" s="152" t="n">
        <f aca="false">+$C$18+'PUNIndex e PUN per fascia'!$L$30</f>
        <v>27.7</v>
      </c>
    </row>
    <row r="19" s="73" customFormat="true" ht="25.25" hidden="false" customHeight="true" outlineLevel="0" collapsed="false">
      <c r="A19" s="158"/>
      <c r="B19" s="153" t="s">
        <v>66</v>
      </c>
      <c r="C19" s="154" t="n">
        <f aca="false">+C16</f>
        <v>1.5</v>
      </c>
      <c r="D19" s="130"/>
      <c r="E19" s="161" t="n">
        <f aca="false">+$C$19+'PUNIndex e PUN per fascia'!$M$24</f>
        <v>40.67</v>
      </c>
      <c r="F19" s="155" t="n">
        <f aca="false">+$C$19+'PUNIndex e PUN per fascia'!$M$25</f>
        <v>36.83</v>
      </c>
      <c r="G19" s="155" t="n">
        <f aca="false">+$C$19+'PUNIndex e PUN per fascia'!$M$26</f>
        <v>42.17</v>
      </c>
      <c r="H19" s="155" t="n">
        <f aca="false">+$C$19+'PUNIndex e PUN per fascia'!$M$27</f>
        <v>35.11</v>
      </c>
      <c r="I19" s="155" t="n">
        <f aca="false">+$C$19+'PUNIndex e PUN per fascia'!$M$28</f>
        <v>27.64</v>
      </c>
      <c r="J19" s="155" t="n">
        <f aca="false">+$C$19+'PUNIndex e PUN per fascia'!$M$29</f>
        <v>22.67</v>
      </c>
      <c r="K19" s="155" t="n">
        <f aca="false">+$C$19+'PUNIndex e PUN per fascia'!$M$30</f>
        <v>20.21</v>
      </c>
    </row>
    <row r="20" s="73" customFormat="true" ht="14.5" hidden="false" customHeight="false" outlineLevel="0" collapsed="false">
      <c r="A20" s="156" t="s">
        <v>128</v>
      </c>
      <c r="B20" s="157"/>
      <c r="C20" s="157"/>
      <c r="D20" s="157"/>
      <c r="E20" s="157"/>
      <c r="F20" s="157"/>
      <c r="G20" s="157"/>
      <c r="H20" s="157"/>
      <c r="I20" s="157"/>
      <c r="J20" s="157"/>
      <c r="K20" s="157"/>
    </row>
    <row r="21" s="73" customFormat="true" ht="15.5" hidden="false" customHeight="false" outlineLevel="0" collapsed="false">
      <c r="B21" s="130"/>
      <c r="C21" s="130"/>
      <c r="D21" s="130"/>
      <c r="E21" s="130"/>
      <c r="F21" s="130"/>
      <c r="G21" s="130"/>
      <c r="H21" s="130"/>
      <c r="I21" s="130"/>
      <c r="J21" s="130"/>
      <c r="K21" s="130"/>
      <c r="L21" s="130"/>
      <c r="M21" s="130"/>
      <c r="N21" s="130"/>
      <c r="O21" s="130"/>
      <c r="P21" s="130"/>
      <c r="Q21" s="130"/>
      <c r="R21" s="130"/>
      <c r="S21" s="131"/>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9">
    <mergeCell ref="Q1:R1"/>
    <mergeCell ref="A7:R7"/>
    <mergeCell ref="A9:R9"/>
    <mergeCell ref="A11:B11"/>
    <mergeCell ref="C11:D11"/>
    <mergeCell ref="A12:B12"/>
    <mergeCell ref="C12:D12"/>
    <mergeCell ref="A14:C14"/>
    <mergeCell ref="A17:A19"/>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8.xml><?xml version="1.0" encoding="utf-8"?>
<worksheet xmlns="http://schemas.openxmlformats.org/spreadsheetml/2006/main" xmlns:r="http://schemas.openxmlformats.org/officeDocument/2006/relationships">
  <sheetPr filterMode="false">
    <pageSetUpPr fitToPage="false"/>
  </sheetPr>
  <dimension ref="A1:S27"/>
  <sheetViews>
    <sheetView showFormulas="false" showGridLines="false" showRowColHeaders="true" showZeros="true" rightToLeft="false" tabSelected="false" showOutlineSymbols="true" defaultGridColor="true" view="normal" topLeftCell="C3" colorId="64" zoomScale="85" zoomScaleNormal="85" zoomScalePageLayoutView="100" workbookViewId="0">
      <selection pane="topLeft" activeCell="O18" activeCellId="0" sqref="O18"/>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12" min="5" style="30" width="9.63"/>
    <col collapsed="false" customWidth="true" hidden="false" outlineLevel="0" max="1025" min="513" style="30" width="8.91"/>
  </cols>
  <sheetData>
    <row r="1" customFormat="false" ht="17" hidden="false" customHeight="true" outlineLevel="0" collapsed="false">
      <c r="A1" s="117"/>
      <c r="B1" s="118"/>
      <c r="C1" s="119"/>
      <c r="D1" s="120"/>
      <c r="E1" s="121"/>
      <c r="F1" s="73"/>
      <c r="Q1" s="34" t="s">
        <v>44</v>
      </c>
      <c r="R1" s="34"/>
    </row>
    <row r="2" customFormat="false" ht="17" hidden="false" customHeight="true" outlineLevel="0" collapsed="false">
      <c r="A2" s="122"/>
      <c r="B2" s="123"/>
      <c r="C2" s="124"/>
      <c r="D2" s="125"/>
      <c r="E2" s="121"/>
      <c r="F2" s="73"/>
    </row>
    <row r="3" customFormat="false" ht="4.25" hidden="false" customHeight="true" outlineLevel="0" collapsed="false">
      <c r="A3" s="126"/>
      <c r="B3" s="127"/>
      <c r="C3" s="127"/>
      <c r="D3" s="128"/>
      <c r="E3" s="121"/>
      <c r="F3" s="73"/>
    </row>
    <row r="4" customFormat="false" ht="21" hidden="false" customHeight="false" outlineLevel="0" collapsed="false">
      <c r="A4" s="10" t="s">
        <v>0</v>
      </c>
      <c r="B4" s="10"/>
      <c r="D4" s="73"/>
      <c r="E4" s="73"/>
      <c r="F4" s="73"/>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29" t="s">
        <v>2</v>
      </c>
      <c r="B7" s="129"/>
      <c r="C7" s="129"/>
      <c r="D7" s="129"/>
      <c r="E7" s="129"/>
      <c r="F7" s="129"/>
      <c r="G7" s="129"/>
      <c r="H7" s="129"/>
      <c r="I7" s="129"/>
      <c r="J7" s="129"/>
      <c r="K7" s="129"/>
      <c r="L7" s="129"/>
      <c r="M7" s="129"/>
      <c r="N7" s="129"/>
      <c r="O7" s="129"/>
      <c r="P7" s="129"/>
      <c r="Q7" s="129"/>
      <c r="R7" s="129"/>
      <c r="S7" s="42"/>
    </row>
    <row r="8" customFormat="false" ht="8.4" hidden="false" customHeight="true" outlineLevel="0" collapsed="false"/>
    <row r="9" customFormat="false" ht="23" hidden="false" customHeight="true" outlineLevel="0" collapsed="false">
      <c r="A9" s="129" t="str">
        <f aca="false">+SOMMARIO!A22</f>
        <v>Lotto 13: Campania</v>
      </c>
      <c r="B9" s="129"/>
      <c r="C9" s="129"/>
      <c r="D9" s="129"/>
      <c r="E9" s="129"/>
      <c r="F9" s="129"/>
      <c r="G9" s="129"/>
      <c r="H9" s="129"/>
      <c r="I9" s="129"/>
      <c r="J9" s="129"/>
      <c r="K9" s="129"/>
      <c r="L9" s="129"/>
      <c r="M9" s="129"/>
      <c r="N9" s="129"/>
      <c r="O9" s="129"/>
      <c r="P9" s="129"/>
      <c r="Q9" s="129"/>
      <c r="R9" s="129"/>
      <c r="S9" s="42"/>
    </row>
    <row r="10" s="73"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3" customFormat="true" ht="15.5" hidden="false" customHeight="true" outlineLevel="0" collapsed="false">
      <c r="A11" s="132" t="s">
        <v>104</v>
      </c>
      <c r="B11" s="132"/>
      <c r="C11" s="133" t="s">
        <v>129</v>
      </c>
      <c r="D11" s="133"/>
      <c r="E11" s="134"/>
      <c r="H11" s="130"/>
      <c r="I11" s="130"/>
      <c r="J11" s="130"/>
      <c r="K11" s="130"/>
      <c r="L11" s="130"/>
      <c r="M11" s="130"/>
      <c r="N11" s="130"/>
      <c r="O11" s="130"/>
      <c r="P11" s="130"/>
      <c r="Q11" s="130"/>
      <c r="R11" s="131"/>
    </row>
    <row r="12" s="73" customFormat="true" ht="15.5" hidden="false" customHeight="true" outlineLevel="0" collapsed="false">
      <c r="A12" s="132" t="s">
        <v>33</v>
      </c>
      <c r="B12" s="132"/>
      <c r="C12" s="133" t="s">
        <v>112</v>
      </c>
      <c r="D12" s="133"/>
      <c r="E12" s="134"/>
      <c r="F12" s="130"/>
      <c r="G12" s="130"/>
      <c r="H12" s="130"/>
      <c r="I12" s="130"/>
      <c r="J12" s="130"/>
      <c r="K12" s="130"/>
      <c r="L12" s="130"/>
      <c r="M12" s="130"/>
      <c r="N12" s="130"/>
      <c r="O12" s="130"/>
      <c r="P12" s="130"/>
      <c r="Q12" s="130"/>
      <c r="R12" s="131"/>
    </row>
    <row r="13" s="73" customFormat="true" ht="16" hidden="false" customHeight="false" outlineLevel="0" collapsed="false">
      <c r="C13" s="130"/>
      <c r="D13" s="134"/>
      <c r="E13" s="134"/>
      <c r="F13" s="130"/>
      <c r="G13" s="130"/>
      <c r="H13" s="130"/>
      <c r="I13" s="130"/>
      <c r="J13" s="130"/>
      <c r="K13" s="130"/>
      <c r="L13" s="130"/>
      <c r="M13" s="130"/>
      <c r="N13" s="130"/>
      <c r="O13" s="130"/>
      <c r="P13" s="130"/>
      <c r="Q13" s="130"/>
      <c r="R13" s="131"/>
    </row>
    <row r="14" s="73" customFormat="true" ht="15.5" hidden="false" customHeight="false" outlineLevel="0" collapsed="false">
      <c r="A14" s="135" t="s">
        <v>85</v>
      </c>
      <c r="B14" s="135"/>
      <c r="C14" s="135"/>
      <c r="D14" s="130"/>
      <c r="E14" s="136" t="n">
        <v>43770</v>
      </c>
      <c r="F14" s="136" t="n">
        <v>43800</v>
      </c>
      <c r="G14" s="136" t="n">
        <v>43831</v>
      </c>
      <c r="H14" s="136" t="n">
        <v>43862</v>
      </c>
      <c r="I14" s="136" t="n">
        <v>43891</v>
      </c>
      <c r="J14" s="136" t="n">
        <v>43922</v>
      </c>
      <c r="K14" s="136" t="n">
        <v>43952</v>
      </c>
    </row>
    <row r="15" s="73" customFormat="true" ht="15.5" hidden="false" customHeight="false" outlineLevel="0" collapsed="false">
      <c r="A15" s="137"/>
      <c r="B15" s="138" t="s">
        <v>107</v>
      </c>
      <c r="C15" s="139" t="s">
        <v>108</v>
      </c>
      <c r="D15" s="130"/>
      <c r="E15" s="140" t="s">
        <v>109</v>
      </c>
      <c r="F15" s="140" t="s">
        <v>109</v>
      </c>
      <c r="G15" s="140" t="s">
        <v>109</v>
      </c>
      <c r="H15" s="140" t="s">
        <v>109</v>
      </c>
      <c r="I15" s="140" t="s">
        <v>109</v>
      </c>
      <c r="J15" s="140" t="s">
        <v>109</v>
      </c>
      <c r="K15" s="140" t="s">
        <v>109</v>
      </c>
    </row>
    <row r="16" s="73" customFormat="true" ht="34.25" hidden="false" customHeight="true" outlineLevel="0" collapsed="false">
      <c r="A16" s="141"/>
      <c r="B16" s="142" t="s">
        <v>86</v>
      </c>
      <c r="C16" s="143" t="n">
        <v>7.32</v>
      </c>
      <c r="D16" s="130"/>
      <c r="E16" s="144" t="n">
        <f aca="false">+$C$16+'PUNIndex e PUN per fascia'!$J$24</f>
        <v>55.48</v>
      </c>
      <c r="F16" s="144" t="n">
        <f aca="false">+$C$16+'PUNIndex e PUN per fascia'!$J$25</f>
        <v>50.66</v>
      </c>
      <c r="G16" s="144" t="n">
        <f aca="false">+$C$16+'PUNIndex e PUN per fascia'!$J$26</f>
        <v>54.79</v>
      </c>
      <c r="H16" s="144" t="n">
        <f aca="false">+$C$16+'PUNIndex e PUN per fascia'!$J$27</f>
        <v>46.62</v>
      </c>
      <c r="I16" s="144" t="n">
        <f aca="false">+$C$16+'PUNIndex e PUN per fascia'!$J$28</f>
        <v>39.31</v>
      </c>
      <c r="J16" s="144" t="n">
        <f aca="false">+$C$16+'PUNIndex e PUN per fascia'!$J$29</f>
        <v>32.13</v>
      </c>
      <c r="K16" s="144" t="n">
        <f aca="false">+$C$16+'PUNIndex e PUN per fascia'!$J$30</f>
        <v>29.11</v>
      </c>
    </row>
    <row r="17" s="73" customFormat="true" ht="25.25" hidden="false" customHeight="true" outlineLevel="0" collapsed="false">
      <c r="A17" s="158"/>
      <c r="B17" s="146" t="s">
        <v>64</v>
      </c>
      <c r="C17" s="147" t="n">
        <f aca="false">+C16</f>
        <v>7.32</v>
      </c>
      <c r="D17" s="130"/>
      <c r="E17" s="159" t="n">
        <f aca="false">+$C$17+'PUNIndex e PUN per fascia'!$K$24</f>
        <v>65.05</v>
      </c>
      <c r="F17" s="148" t="n">
        <f aca="false">+$C$17+'PUNIndex e PUN per fascia'!$K$25</f>
        <v>60.35</v>
      </c>
      <c r="G17" s="148" t="n">
        <f aca="false">+$C$17+'PUNIndex e PUN per fascia'!$K$26</f>
        <v>61.85</v>
      </c>
      <c r="H17" s="148" t="n">
        <f aca="false">+$C$17+'PUNIndex e PUN per fascia'!$K$27</f>
        <v>50.92</v>
      </c>
      <c r="I17" s="148" t="n">
        <f aca="false">+$C$17+'PUNIndex e PUN per fascia'!$K$28</f>
        <v>42.08</v>
      </c>
      <c r="J17" s="148" t="n">
        <f aca="false">+$C$17+'PUNIndex e PUN per fascia'!$K$29</f>
        <v>33.1</v>
      </c>
      <c r="K17" s="148" t="n">
        <f aca="false">+$C$17+'PUNIndex e PUN per fascia'!$K$30</f>
        <v>30.31</v>
      </c>
    </row>
    <row r="18" s="73" customFormat="true" ht="25.25" hidden="false" customHeight="true" outlineLevel="0" collapsed="false">
      <c r="A18" s="158"/>
      <c r="B18" s="150" t="s">
        <v>65</v>
      </c>
      <c r="C18" s="151" t="n">
        <f aca="false">+C16</f>
        <v>7.32</v>
      </c>
      <c r="D18" s="130"/>
      <c r="E18" s="160" t="n">
        <f aca="false">+$C$18+'PUNIndex e PUN per fascia'!$L$24</f>
        <v>59.75</v>
      </c>
      <c r="F18" s="152" t="n">
        <f aca="false">+$C$18+'PUNIndex e PUN per fascia'!$L$25</f>
        <v>55.23</v>
      </c>
      <c r="G18" s="152" t="n">
        <f aca="false">+$C$18+'PUNIndex e PUN per fascia'!$L$26</f>
        <v>58.98</v>
      </c>
      <c r="H18" s="152" t="n">
        <f aca="false">+$C$18+'PUNIndex e PUN per fascia'!$L$27</f>
        <v>50.73</v>
      </c>
      <c r="I18" s="152" t="n">
        <f aca="false">+$C$18+'PUNIndex e PUN per fascia'!$L$28</f>
        <v>46.44</v>
      </c>
      <c r="J18" s="152" t="n">
        <f aca="false">+$C$18+'PUNIndex e PUN per fascia'!$L$29</f>
        <v>38.63</v>
      </c>
      <c r="K18" s="152" t="n">
        <f aca="false">+$C$18+'PUNIndex e PUN per fascia'!$L$30</f>
        <v>33.52</v>
      </c>
    </row>
    <row r="19" s="73" customFormat="true" ht="25.25" hidden="false" customHeight="true" outlineLevel="0" collapsed="false">
      <c r="A19" s="158"/>
      <c r="B19" s="153" t="s">
        <v>66</v>
      </c>
      <c r="C19" s="154" t="n">
        <f aca="false">+C16</f>
        <v>7.32</v>
      </c>
      <c r="D19" s="130"/>
      <c r="E19" s="161" t="n">
        <f aca="false">+$C$19+'PUNIndex e PUN per fascia'!$M$24</f>
        <v>46.49</v>
      </c>
      <c r="F19" s="155" t="n">
        <f aca="false">+$C$19+'PUNIndex e PUN per fascia'!$M$25</f>
        <v>42.65</v>
      </c>
      <c r="G19" s="155" t="n">
        <f aca="false">+$C$19+'PUNIndex e PUN per fascia'!$M$26</f>
        <v>47.99</v>
      </c>
      <c r="H19" s="155" t="n">
        <f aca="false">+$C$19+'PUNIndex e PUN per fascia'!$M$27</f>
        <v>40.93</v>
      </c>
      <c r="I19" s="155" t="n">
        <f aca="false">+$C$19+'PUNIndex e PUN per fascia'!$M$28</f>
        <v>33.46</v>
      </c>
      <c r="J19" s="155" t="n">
        <f aca="false">+$C$19+'PUNIndex e PUN per fascia'!$M$29</f>
        <v>28.49</v>
      </c>
      <c r="K19" s="155" t="n">
        <f aca="false">+$C$19+'PUNIndex e PUN per fascia'!$M$30</f>
        <v>26.03</v>
      </c>
    </row>
    <row r="20" s="73" customFormat="true" ht="14.5" hidden="false" customHeight="false" outlineLevel="0" collapsed="false">
      <c r="A20" s="156" t="s">
        <v>130</v>
      </c>
      <c r="B20" s="157"/>
      <c r="C20" s="157"/>
      <c r="D20" s="157"/>
      <c r="E20" s="157"/>
      <c r="F20" s="157"/>
      <c r="G20" s="157"/>
      <c r="H20" s="157"/>
      <c r="I20" s="157"/>
      <c r="J20" s="157"/>
      <c r="K20" s="157"/>
    </row>
    <row r="21" s="73" customFormat="true" ht="15.5" hidden="false" customHeight="false" outlineLevel="0" collapsed="false">
      <c r="B21" s="130"/>
      <c r="C21" s="130"/>
      <c r="D21" s="130"/>
      <c r="E21" s="130"/>
      <c r="F21" s="130"/>
      <c r="G21" s="130"/>
      <c r="H21" s="130"/>
      <c r="I21" s="130"/>
      <c r="J21" s="130"/>
      <c r="K21" s="130"/>
      <c r="L21" s="130"/>
      <c r="M21" s="130"/>
      <c r="N21" s="130"/>
      <c r="O21" s="130"/>
      <c r="P21" s="130"/>
      <c r="Q21" s="130"/>
      <c r="R21" s="130"/>
      <c r="S21" s="131"/>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9">
    <mergeCell ref="Q1:R1"/>
    <mergeCell ref="A7:R7"/>
    <mergeCell ref="A9:R9"/>
    <mergeCell ref="A11:B11"/>
    <mergeCell ref="C11:D11"/>
    <mergeCell ref="A12:B12"/>
    <mergeCell ref="C12:D12"/>
    <mergeCell ref="A14:C14"/>
    <mergeCell ref="A17:A19"/>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19.xml><?xml version="1.0" encoding="utf-8"?>
<worksheet xmlns="http://schemas.openxmlformats.org/spreadsheetml/2006/main" xmlns:r="http://schemas.openxmlformats.org/officeDocument/2006/relationships">
  <sheetPr filterMode="false">
    <pageSetUpPr fitToPage="false"/>
  </sheetPr>
  <dimension ref="A1:S27"/>
  <sheetViews>
    <sheetView showFormulas="false" showGridLines="false" showRowColHeaders="true" showZeros="true" rightToLeft="false" tabSelected="false" showOutlineSymbols="true" defaultGridColor="true" view="normal" topLeftCell="A3" colorId="64" zoomScale="85" zoomScaleNormal="85" zoomScalePageLayoutView="100" workbookViewId="0">
      <selection pane="topLeft" activeCell="O18" activeCellId="0" sqref="O18"/>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12" min="5" style="30" width="9.63"/>
    <col collapsed="false" customWidth="true" hidden="false" outlineLevel="0" max="1025" min="513" style="30" width="8.91"/>
  </cols>
  <sheetData>
    <row r="1" customFormat="false" ht="17" hidden="false" customHeight="true" outlineLevel="0" collapsed="false">
      <c r="A1" s="117"/>
      <c r="B1" s="118"/>
      <c r="C1" s="119"/>
      <c r="D1" s="120"/>
      <c r="E1" s="121"/>
      <c r="F1" s="73"/>
      <c r="Q1" s="34" t="s">
        <v>44</v>
      </c>
      <c r="R1" s="34"/>
    </row>
    <row r="2" customFormat="false" ht="17" hidden="false" customHeight="true" outlineLevel="0" collapsed="false">
      <c r="A2" s="122"/>
      <c r="B2" s="123"/>
      <c r="C2" s="124"/>
      <c r="D2" s="125"/>
      <c r="E2" s="121"/>
      <c r="F2" s="73"/>
    </row>
    <row r="3" customFormat="false" ht="4.25" hidden="false" customHeight="true" outlineLevel="0" collapsed="false">
      <c r="A3" s="126"/>
      <c r="B3" s="127"/>
      <c r="C3" s="127"/>
      <c r="D3" s="128"/>
      <c r="E3" s="121"/>
      <c r="F3" s="73"/>
    </row>
    <row r="4" customFormat="false" ht="21" hidden="false" customHeight="false" outlineLevel="0" collapsed="false">
      <c r="A4" s="10" t="s">
        <v>0</v>
      </c>
      <c r="B4" s="10"/>
      <c r="D4" s="73"/>
      <c r="E4" s="73"/>
      <c r="F4" s="73"/>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29" t="s">
        <v>2</v>
      </c>
      <c r="B7" s="129"/>
      <c r="C7" s="129"/>
      <c r="D7" s="129"/>
      <c r="E7" s="129"/>
      <c r="F7" s="129"/>
      <c r="G7" s="129"/>
      <c r="H7" s="129"/>
      <c r="I7" s="129"/>
      <c r="J7" s="129"/>
      <c r="K7" s="129"/>
      <c r="L7" s="129"/>
      <c r="M7" s="129"/>
      <c r="N7" s="129"/>
      <c r="O7" s="129"/>
      <c r="P7" s="129"/>
      <c r="Q7" s="129"/>
      <c r="R7" s="129"/>
      <c r="S7" s="42"/>
    </row>
    <row r="8" customFormat="false" ht="8.4" hidden="false" customHeight="true" outlineLevel="0" collapsed="false"/>
    <row r="9" customFormat="false" ht="23" hidden="false" customHeight="true" outlineLevel="0" collapsed="false">
      <c r="A9" s="129" t="str">
        <f aca="false">+SOMMARIO!A23</f>
        <v>Lotto 14: Puglia, Basilicata</v>
      </c>
      <c r="B9" s="129"/>
      <c r="C9" s="129"/>
      <c r="D9" s="129"/>
      <c r="E9" s="129"/>
      <c r="F9" s="129"/>
      <c r="G9" s="129"/>
      <c r="H9" s="129"/>
      <c r="I9" s="129"/>
      <c r="J9" s="129"/>
      <c r="K9" s="129"/>
      <c r="L9" s="129"/>
      <c r="M9" s="129"/>
      <c r="N9" s="129"/>
      <c r="O9" s="129"/>
      <c r="P9" s="129"/>
      <c r="Q9" s="129"/>
      <c r="R9" s="129"/>
      <c r="S9" s="42"/>
    </row>
    <row r="10" s="73"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3" customFormat="true" ht="15.5" hidden="false" customHeight="true" outlineLevel="0" collapsed="false">
      <c r="A11" s="132" t="s">
        <v>104</v>
      </c>
      <c r="B11" s="132"/>
      <c r="C11" s="133" t="s">
        <v>118</v>
      </c>
      <c r="D11" s="133"/>
      <c r="E11" s="134"/>
      <c r="H11" s="130"/>
      <c r="I11" s="130"/>
      <c r="J11" s="130"/>
      <c r="K11" s="130"/>
      <c r="L11" s="130"/>
      <c r="M11" s="130"/>
      <c r="N11" s="130"/>
      <c r="O11" s="130"/>
      <c r="P11" s="130"/>
      <c r="Q11" s="130"/>
      <c r="R11" s="131"/>
    </row>
    <row r="12" s="73" customFormat="true" ht="15.5" hidden="false" customHeight="true" outlineLevel="0" collapsed="false">
      <c r="A12" s="132" t="s">
        <v>33</v>
      </c>
      <c r="B12" s="132"/>
      <c r="C12" s="133" t="s">
        <v>112</v>
      </c>
      <c r="D12" s="133"/>
      <c r="E12" s="134"/>
      <c r="F12" s="130"/>
      <c r="G12" s="130"/>
      <c r="H12" s="130"/>
      <c r="I12" s="130"/>
      <c r="J12" s="130"/>
      <c r="K12" s="130"/>
      <c r="L12" s="130"/>
      <c r="M12" s="130"/>
      <c r="N12" s="130"/>
      <c r="O12" s="130"/>
      <c r="P12" s="130"/>
      <c r="Q12" s="130"/>
      <c r="R12" s="131"/>
    </row>
    <row r="13" s="73" customFormat="true" ht="16" hidden="false" customHeight="false" outlineLevel="0" collapsed="false">
      <c r="C13" s="130"/>
      <c r="D13" s="134"/>
      <c r="E13" s="134"/>
      <c r="F13" s="130"/>
      <c r="G13" s="130"/>
      <c r="H13" s="130"/>
      <c r="I13" s="130"/>
      <c r="J13" s="130"/>
      <c r="K13" s="130"/>
      <c r="L13" s="130"/>
      <c r="M13" s="130"/>
      <c r="N13" s="130"/>
      <c r="O13" s="130"/>
      <c r="P13" s="130"/>
      <c r="Q13" s="130"/>
      <c r="R13" s="131"/>
    </row>
    <row r="14" s="73" customFormat="true" ht="15.5" hidden="false" customHeight="false" outlineLevel="0" collapsed="false">
      <c r="A14" s="135" t="s">
        <v>85</v>
      </c>
      <c r="B14" s="135"/>
      <c r="C14" s="135"/>
      <c r="D14" s="130"/>
      <c r="E14" s="136" t="n">
        <v>43770</v>
      </c>
      <c r="F14" s="136" t="n">
        <v>43800</v>
      </c>
      <c r="G14" s="136" t="n">
        <v>43831</v>
      </c>
      <c r="H14" s="136" t="n">
        <v>43862</v>
      </c>
      <c r="I14" s="136" t="n">
        <v>43891</v>
      </c>
      <c r="J14" s="136" t="n">
        <v>43922</v>
      </c>
      <c r="K14" s="136" t="n">
        <v>43952</v>
      </c>
    </row>
    <row r="15" s="73" customFormat="true" ht="15.5" hidden="false" customHeight="false" outlineLevel="0" collapsed="false">
      <c r="A15" s="137"/>
      <c r="B15" s="138" t="s">
        <v>107</v>
      </c>
      <c r="C15" s="139" t="s">
        <v>108</v>
      </c>
      <c r="D15" s="130"/>
      <c r="E15" s="140" t="s">
        <v>109</v>
      </c>
      <c r="F15" s="140" t="s">
        <v>109</v>
      </c>
      <c r="G15" s="140" t="s">
        <v>109</v>
      </c>
      <c r="H15" s="140" t="s">
        <v>109</v>
      </c>
      <c r="I15" s="140" t="s">
        <v>109</v>
      </c>
      <c r="J15" s="140" t="s">
        <v>109</v>
      </c>
      <c r="K15" s="140" t="s">
        <v>109</v>
      </c>
    </row>
    <row r="16" s="73" customFormat="true" ht="34.25" hidden="false" customHeight="true" outlineLevel="0" collapsed="false">
      <c r="A16" s="141"/>
      <c r="B16" s="142" t="s">
        <v>86</v>
      </c>
      <c r="C16" s="143" t="n">
        <v>2.56</v>
      </c>
      <c r="D16" s="130"/>
      <c r="E16" s="144" t="n">
        <f aca="false">+$C$16+'PUNIndex e PUN per fascia'!$J$24</f>
        <v>50.72</v>
      </c>
      <c r="F16" s="144" t="n">
        <f aca="false">+$C$16+'PUNIndex e PUN per fascia'!$J$25</f>
        <v>45.9</v>
      </c>
      <c r="G16" s="144" t="n">
        <f aca="false">+$C$16+'PUNIndex e PUN per fascia'!$J$26</f>
        <v>50.03</v>
      </c>
      <c r="H16" s="144" t="n">
        <f aca="false">+$C$16+'PUNIndex e PUN per fascia'!$J$27</f>
        <v>41.86</v>
      </c>
      <c r="I16" s="144" t="n">
        <f aca="false">+$C$16+'PUNIndex e PUN per fascia'!$J$28</f>
        <v>34.55</v>
      </c>
      <c r="J16" s="144" t="n">
        <f aca="false">+$C$16+'PUNIndex e PUN per fascia'!$J$29</f>
        <v>27.37</v>
      </c>
      <c r="K16" s="144" t="n">
        <f aca="false">+$C$16+'PUNIndex e PUN per fascia'!$J$30</f>
        <v>24.35</v>
      </c>
    </row>
    <row r="17" s="73" customFormat="true" ht="25.25" hidden="false" customHeight="true" outlineLevel="0" collapsed="false">
      <c r="A17" s="158"/>
      <c r="B17" s="146" t="s">
        <v>64</v>
      </c>
      <c r="C17" s="147" t="n">
        <f aca="false">+C16</f>
        <v>2.56</v>
      </c>
      <c r="D17" s="130"/>
      <c r="E17" s="159" t="n">
        <f aca="false">+$C$17+'PUNIndex e PUN per fascia'!$K$24</f>
        <v>60.29</v>
      </c>
      <c r="F17" s="148" t="n">
        <f aca="false">+$C$17+'PUNIndex e PUN per fascia'!$K$25</f>
        <v>55.59</v>
      </c>
      <c r="G17" s="148" t="n">
        <f aca="false">+$C$17+'PUNIndex e PUN per fascia'!$K$26</f>
        <v>57.09</v>
      </c>
      <c r="H17" s="148" t="n">
        <f aca="false">+$C$17+'PUNIndex e PUN per fascia'!$K$27</f>
        <v>46.16</v>
      </c>
      <c r="I17" s="148" t="n">
        <f aca="false">+$C$17+'PUNIndex e PUN per fascia'!$K$28</f>
        <v>37.32</v>
      </c>
      <c r="J17" s="148" t="n">
        <f aca="false">+$C$17+'PUNIndex e PUN per fascia'!$K$29</f>
        <v>28.34</v>
      </c>
      <c r="K17" s="148" t="n">
        <f aca="false">+$C$17+'PUNIndex e PUN per fascia'!$K$30</f>
        <v>25.55</v>
      </c>
    </row>
    <row r="18" s="73" customFormat="true" ht="25.25" hidden="false" customHeight="true" outlineLevel="0" collapsed="false">
      <c r="A18" s="158"/>
      <c r="B18" s="150" t="s">
        <v>65</v>
      </c>
      <c r="C18" s="151" t="n">
        <f aca="false">+C16</f>
        <v>2.56</v>
      </c>
      <c r="D18" s="130"/>
      <c r="E18" s="160" t="n">
        <f aca="false">+$C$18+'PUNIndex e PUN per fascia'!$L$24</f>
        <v>54.99</v>
      </c>
      <c r="F18" s="152" t="n">
        <f aca="false">+$C$18+'PUNIndex e PUN per fascia'!$L$25</f>
        <v>50.47</v>
      </c>
      <c r="G18" s="152" t="n">
        <f aca="false">+$C$18+'PUNIndex e PUN per fascia'!$L$26</f>
        <v>54.22</v>
      </c>
      <c r="H18" s="152" t="n">
        <f aca="false">+$C$18+'PUNIndex e PUN per fascia'!$L$27</f>
        <v>45.97</v>
      </c>
      <c r="I18" s="152" t="n">
        <f aca="false">+$C$18+'PUNIndex e PUN per fascia'!$L$28</f>
        <v>41.68</v>
      </c>
      <c r="J18" s="152" t="n">
        <f aca="false">+$C$18+'PUNIndex e PUN per fascia'!$L$29</f>
        <v>33.87</v>
      </c>
      <c r="K18" s="152" t="n">
        <f aca="false">+$C$18+'PUNIndex e PUN per fascia'!$L$30</f>
        <v>28.76</v>
      </c>
    </row>
    <row r="19" s="73" customFormat="true" ht="25.25" hidden="false" customHeight="true" outlineLevel="0" collapsed="false">
      <c r="A19" s="158"/>
      <c r="B19" s="153" t="s">
        <v>66</v>
      </c>
      <c r="C19" s="154" t="n">
        <f aca="false">+C16</f>
        <v>2.56</v>
      </c>
      <c r="D19" s="130"/>
      <c r="E19" s="161" t="n">
        <f aca="false">+$C$19+'PUNIndex e PUN per fascia'!$M$24</f>
        <v>41.73</v>
      </c>
      <c r="F19" s="155" t="n">
        <f aca="false">+$C$19+'PUNIndex e PUN per fascia'!$M$25</f>
        <v>37.89</v>
      </c>
      <c r="G19" s="155" t="n">
        <f aca="false">+$C$19+'PUNIndex e PUN per fascia'!$M$26</f>
        <v>43.23</v>
      </c>
      <c r="H19" s="155" t="n">
        <f aca="false">+$C$19+'PUNIndex e PUN per fascia'!$M$27</f>
        <v>36.17</v>
      </c>
      <c r="I19" s="155" t="n">
        <f aca="false">+$C$19+'PUNIndex e PUN per fascia'!$M$28</f>
        <v>28.7</v>
      </c>
      <c r="J19" s="155" t="n">
        <f aca="false">+$C$19+'PUNIndex e PUN per fascia'!$M$29</f>
        <v>23.73</v>
      </c>
      <c r="K19" s="155" t="n">
        <f aca="false">+$C$19+'PUNIndex e PUN per fascia'!$M$30</f>
        <v>21.27</v>
      </c>
    </row>
    <row r="20" s="73" customFormat="true" ht="14.5" hidden="false" customHeight="false" outlineLevel="0" collapsed="false">
      <c r="A20" s="156" t="s">
        <v>131</v>
      </c>
      <c r="B20" s="157"/>
      <c r="C20" s="157"/>
      <c r="D20" s="157"/>
      <c r="E20" s="157"/>
      <c r="F20" s="157"/>
      <c r="G20" s="157"/>
      <c r="H20" s="157"/>
      <c r="I20" s="157"/>
      <c r="J20" s="157"/>
      <c r="K20" s="157"/>
    </row>
    <row r="21" s="73" customFormat="true" ht="15.5" hidden="false" customHeight="false" outlineLevel="0" collapsed="false">
      <c r="B21" s="130"/>
      <c r="C21" s="130"/>
      <c r="D21" s="130"/>
      <c r="E21" s="130"/>
      <c r="F21" s="130"/>
      <c r="G21" s="130"/>
      <c r="H21" s="130"/>
      <c r="I21" s="130"/>
      <c r="J21" s="130"/>
      <c r="K21" s="130"/>
      <c r="L21" s="130"/>
      <c r="M21" s="130"/>
      <c r="N21" s="130"/>
      <c r="O21" s="130"/>
      <c r="P21" s="130"/>
      <c r="Q21" s="130"/>
      <c r="R21" s="130"/>
      <c r="S21" s="131"/>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9">
    <mergeCell ref="Q1:R1"/>
    <mergeCell ref="A7:R7"/>
    <mergeCell ref="A9:R9"/>
    <mergeCell ref="A11:B11"/>
    <mergeCell ref="C11:D11"/>
    <mergeCell ref="A12:B12"/>
    <mergeCell ref="C12:D12"/>
    <mergeCell ref="A14:C14"/>
    <mergeCell ref="A17:A19"/>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0.xml><?xml version="1.0" encoding="utf-8"?>
<worksheet xmlns="http://schemas.openxmlformats.org/spreadsheetml/2006/main" xmlns:r="http://schemas.openxmlformats.org/officeDocument/2006/relationships">
  <sheetPr filterMode="false">
    <pageSetUpPr fitToPage="false"/>
  </sheetPr>
  <dimension ref="A1:S27"/>
  <sheetViews>
    <sheetView showFormulas="false" showGridLines="false" showRowColHeaders="true" showZeros="true" rightToLeft="false" tabSelected="false" showOutlineSymbols="true" defaultGridColor="true" view="normal" topLeftCell="C3" colorId="64" zoomScale="85" zoomScaleNormal="85" zoomScalePageLayoutView="100" workbookViewId="0">
      <selection pane="topLeft" activeCell="O18" activeCellId="0" sqref="O18"/>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12" min="5" style="30" width="9.63"/>
    <col collapsed="false" customWidth="true" hidden="false" outlineLevel="0" max="1025" min="513" style="30" width="8.91"/>
  </cols>
  <sheetData>
    <row r="1" customFormat="false" ht="17" hidden="false" customHeight="true" outlineLevel="0" collapsed="false">
      <c r="A1" s="117"/>
      <c r="B1" s="118"/>
      <c r="C1" s="119"/>
      <c r="D1" s="120"/>
      <c r="E1" s="121"/>
      <c r="F1" s="73"/>
      <c r="Q1" s="34" t="s">
        <v>44</v>
      </c>
      <c r="R1" s="34"/>
    </row>
    <row r="2" customFormat="false" ht="17" hidden="false" customHeight="true" outlineLevel="0" collapsed="false">
      <c r="A2" s="122"/>
      <c r="B2" s="123"/>
      <c r="C2" s="124"/>
      <c r="D2" s="125"/>
      <c r="E2" s="121"/>
      <c r="F2" s="73"/>
    </row>
    <row r="3" customFormat="false" ht="4.25" hidden="false" customHeight="true" outlineLevel="0" collapsed="false">
      <c r="A3" s="126"/>
      <c r="B3" s="127"/>
      <c r="C3" s="127"/>
      <c r="D3" s="128"/>
      <c r="E3" s="121"/>
      <c r="F3" s="73"/>
    </row>
    <row r="4" customFormat="false" ht="21" hidden="false" customHeight="false" outlineLevel="0" collapsed="false">
      <c r="A4" s="10" t="s">
        <v>0</v>
      </c>
      <c r="B4" s="10"/>
      <c r="D4" s="73"/>
      <c r="E4" s="73"/>
      <c r="F4" s="73"/>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29" t="s">
        <v>2</v>
      </c>
      <c r="B7" s="129"/>
      <c r="C7" s="129"/>
      <c r="D7" s="129"/>
      <c r="E7" s="129"/>
      <c r="F7" s="129"/>
      <c r="G7" s="129"/>
      <c r="H7" s="129"/>
      <c r="I7" s="129"/>
      <c r="J7" s="129"/>
      <c r="K7" s="129"/>
      <c r="L7" s="129"/>
      <c r="M7" s="129"/>
      <c r="N7" s="129"/>
      <c r="O7" s="129"/>
      <c r="P7" s="129"/>
      <c r="Q7" s="129"/>
      <c r="R7" s="129"/>
      <c r="S7" s="42"/>
    </row>
    <row r="8" customFormat="false" ht="8.4" hidden="false" customHeight="true" outlineLevel="0" collapsed="false"/>
    <row r="9" customFormat="false" ht="23" hidden="false" customHeight="true" outlineLevel="0" collapsed="false">
      <c r="A9" s="129" t="str">
        <f aca="false">+SOMMARIO!A24</f>
        <v>Lotto 15: Calabria </v>
      </c>
      <c r="B9" s="129"/>
      <c r="C9" s="129"/>
      <c r="D9" s="129"/>
      <c r="E9" s="129"/>
      <c r="F9" s="129"/>
      <c r="G9" s="129"/>
      <c r="H9" s="129"/>
      <c r="I9" s="129"/>
      <c r="J9" s="129"/>
      <c r="K9" s="129"/>
      <c r="L9" s="129"/>
      <c r="M9" s="129"/>
      <c r="N9" s="129"/>
      <c r="O9" s="129"/>
      <c r="P9" s="129"/>
      <c r="Q9" s="129"/>
      <c r="R9" s="129"/>
      <c r="S9" s="42"/>
    </row>
    <row r="10" s="73"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3" customFormat="true" ht="15.5" hidden="false" customHeight="true" outlineLevel="0" collapsed="false">
      <c r="A11" s="132" t="s">
        <v>104</v>
      </c>
      <c r="B11" s="132"/>
      <c r="C11" s="133" t="s">
        <v>118</v>
      </c>
      <c r="D11" s="133"/>
      <c r="E11" s="134"/>
      <c r="H11" s="130"/>
      <c r="I11" s="130"/>
      <c r="J11" s="130"/>
      <c r="K11" s="130"/>
      <c r="L11" s="130"/>
      <c r="M11" s="130"/>
      <c r="N11" s="130"/>
      <c r="O11" s="130"/>
      <c r="P11" s="130"/>
      <c r="Q11" s="130"/>
      <c r="R11" s="131"/>
    </row>
    <row r="12" s="73" customFormat="true" ht="15.5" hidden="false" customHeight="true" outlineLevel="0" collapsed="false">
      <c r="A12" s="132" t="s">
        <v>33</v>
      </c>
      <c r="B12" s="132"/>
      <c r="C12" s="133" t="s">
        <v>112</v>
      </c>
      <c r="D12" s="133"/>
      <c r="E12" s="134"/>
      <c r="F12" s="130"/>
      <c r="G12" s="130"/>
      <c r="H12" s="130"/>
      <c r="I12" s="130"/>
      <c r="J12" s="130"/>
      <c r="K12" s="130"/>
      <c r="L12" s="130"/>
      <c r="M12" s="130"/>
      <c r="N12" s="130"/>
      <c r="O12" s="130"/>
      <c r="P12" s="130"/>
      <c r="Q12" s="130"/>
      <c r="R12" s="131"/>
    </row>
    <row r="13" s="73" customFormat="true" ht="16" hidden="false" customHeight="false" outlineLevel="0" collapsed="false">
      <c r="C13" s="130"/>
      <c r="D13" s="134"/>
      <c r="E13" s="134"/>
      <c r="F13" s="130"/>
      <c r="G13" s="130"/>
      <c r="H13" s="130"/>
      <c r="I13" s="130"/>
      <c r="J13" s="130"/>
      <c r="K13" s="130"/>
      <c r="L13" s="130"/>
      <c r="M13" s="130"/>
      <c r="N13" s="130"/>
      <c r="O13" s="130"/>
      <c r="P13" s="130"/>
      <c r="Q13" s="130"/>
      <c r="R13" s="131"/>
    </row>
    <row r="14" s="73" customFormat="true" ht="15.5" hidden="false" customHeight="false" outlineLevel="0" collapsed="false">
      <c r="A14" s="135" t="s">
        <v>85</v>
      </c>
      <c r="B14" s="135"/>
      <c r="C14" s="135"/>
      <c r="D14" s="130"/>
      <c r="E14" s="136" t="n">
        <v>43770</v>
      </c>
      <c r="F14" s="136" t="n">
        <v>43800</v>
      </c>
      <c r="G14" s="136" t="n">
        <v>43831</v>
      </c>
      <c r="H14" s="136" t="n">
        <v>43862</v>
      </c>
      <c r="I14" s="136" t="n">
        <v>43891</v>
      </c>
      <c r="J14" s="136" t="n">
        <v>43922</v>
      </c>
      <c r="K14" s="136" t="n">
        <v>43952</v>
      </c>
    </row>
    <row r="15" s="73" customFormat="true" ht="15.5" hidden="false" customHeight="false" outlineLevel="0" collapsed="false">
      <c r="A15" s="137"/>
      <c r="B15" s="138" t="s">
        <v>107</v>
      </c>
      <c r="C15" s="139" t="s">
        <v>108</v>
      </c>
      <c r="D15" s="130"/>
      <c r="E15" s="140" t="s">
        <v>109</v>
      </c>
      <c r="F15" s="140" t="s">
        <v>109</v>
      </c>
      <c r="G15" s="140" t="s">
        <v>109</v>
      </c>
      <c r="H15" s="140" t="s">
        <v>109</v>
      </c>
      <c r="I15" s="140" t="s">
        <v>109</v>
      </c>
      <c r="J15" s="140" t="s">
        <v>109</v>
      </c>
      <c r="K15" s="140" t="s">
        <v>109</v>
      </c>
    </row>
    <row r="16" s="73" customFormat="true" ht="34.25" hidden="false" customHeight="true" outlineLevel="0" collapsed="false">
      <c r="A16" s="141"/>
      <c r="B16" s="142" t="s">
        <v>86</v>
      </c>
      <c r="C16" s="143" t="n">
        <v>4.17</v>
      </c>
      <c r="D16" s="130"/>
      <c r="E16" s="144" t="n">
        <f aca="false">+$C$16+'PUNIndex e PUN per fascia'!$J$24</f>
        <v>52.33</v>
      </c>
      <c r="F16" s="144" t="n">
        <f aca="false">+$C$16+'PUNIndex e PUN per fascia'!$J$25</f>
        <v>47.51</v>
      </c>
      <c r="G16" s="144" t="n">
        <f aca="false">+$C$16+'PUNIndex e PUN per fascia'!$J$26</f>
        <v>51.64</v>
      </c>
      <c r="H16" s="144" t="n">
        <f aca="false">+$C$16+'PUNIndex e PUN per fascia'!$J$27</f>
        <v>43.47</v>
      </c>
      <c r="I16" s="144" t="n">
        <f aca="false">+$C$16+'PUNIndex e PUN per fascia'!$J$28</f>
        <v>36.16</v>
      </c>
      <c r="J16" s="144" t="n">
        <f aca="false">+$C$16+'PUNIndex e PUN per fascia'!$J$29</f>
        <v>28.98</v>
      </c>
      <c r="K16" s="144" t="n">
        <f aca="false">+$C$16+'PUNIndex e PUN per fascia'!$J$30</f>
        <v>25.96</v>
      </c>
    </row>
    <row r="17" s="73" customFormat="true" ht="25.25" hidden="false" customHeight="true" outlineLevel="0" collapsed="false">
      <c r="A17" s="158"/>
      <c r="B17" s="146" t="s">
        <v>64</v>
      </c>
      <c r="C17" s="147" t="n">
        <f aca="false">+C16</f>
        <v>4.17</v>
      </c>
      <c r="D17" s="130"/>
      <c r="E17" s="159" t="n">
        <f aca="false">+$C$17+'PUNIndex e PUN per fascia'!$K$24</f>
        <v>61.9</v>
      </c>
      <c r="F17" s="148" t="n">
        <f aca="false">+$C$17+'PUNIndex e PUN per fascia'!$K$25</f>
        <v>57.2</v>
      </c>
      <c r="G17" s="148" t="n">
        <f aca="false">+$C$17+'PUNIndex e PUN per fascia'!$K$26</f>
        <v>58.7</v>
      </c>
      <c r="H17" s="148" t="n">
        <f aca="false">+$C$17+'PUNIndex e PUN per fascia'!$K$27</f>
        <v>47.77</v>
      </c>
      <c r="I17" s="148" t="n">
        <f aca="false">+$C$17+'PUNIndex e PUN per fascia'!$K$28</f>
        <v>38.93</v>
      </c>
      <c r="J17" s="148" t="n">
        <f aca="false">+$C$17+'PUNIndex e PUN per fascia'!$K$29</f>
        <v>29.95</v>
      </c>
      <c r="K17" s="148" t="n">
        <f aca="false">+$C$17+'PUNIndex e PUN per fascia'!$K$30</f>
        <v>27.16</v>
      </c>
    </row>
    <row r="18" s="73" customFormat="true" ht="25.25" hidden="false" customHeight="true" outlineLevel="0" collapsed="false">
      <c r="A18" s="158"/>
      <c r="B18" s="150" t="s">
        <v>65</v>
      </c>
      <c r="C18" s="151" t="n">
        <f aca="false">+C16</f>
        <v>4.17</v>
      </c>
      <c r="D18" s="130"/>
      <c r="E18" s="160" t="n">
        <f aca="false">+$C$18+'PUNIndex e PUN per fascia'!$L$24</f>
        <v>56.6</v>
      </c>
      <c r="F18" s="152" t="n">
        <f aca="false">+$C$18+'PUNIndex e PUN per fascia'!$L$25</f>
        <v>52.08</v>
      </c>
      <c r="G18" s="152" t="n">
        <f aca="false">+$C$18+'PUNIndex e PUN per fascia'!$L$26</f>
        <v>55.83</v>
      </c>
      <c r="H18" s="152" t="n">
        <f aca="false">+$C$18+'PUNIndex e PUN per fascia'!$L$27</f>
        <v>47.58</v>
      </c>
      <c r="I18" s="152" t="n">
        <f aca="false">+$C$18+'PUNIndex e PUN per fascia'!$L$28</f>
        <v>43.29</v>
      </c>
      <c r="J18" s="152" t="n">
        <f aca="false">+$C$18+'PUNIndex e PUN per fascia'!$L$29</f>
        <v>35.48</v>
      </c>
      <c r="K18" s="152" t="n">
        <f aca="false">+$C$18+'PUNIndex e PUN per fascia'!$L$30</f>
        <v>30.37</v>
      </c>
    </row>
    <row r="19" s="73" customFormat="true" ht="25.25" hidden="false" customHeight="true" outlineLevel="0" collapsed="false">
      <c r="A19" s="158"/>
      <c r="B19" s="153" t="s">
        <v>66</v>
      </c>
      <c r="C19" s="154" t="n">
        <f aca="false">+C16</f>
        <v>4.17</v>
      </c>
      <c r="D19" s="130"/>
      <c r="E19" s="161" t="n">
        <f aca="false">+$C$19+'PUNIndex e PUN per fascia'!$M$24</f>
        <v>43.34</v>
      </c>
      <c r="F19" s="155" t="n">
        <f aca="false">+$C$19+'PUNIndex e PUN per fascia'!$M$25</f>
        <v>39.5</v>
      </c>
      <c r="G19" s="155" t="n">
        <f aca="false">+$C$19+'PUNIndex e PUN per fascia'!$M$26</f>
        <v>44.84</v>
      </c>
      <c r="H19" s="155" t="n">
        <f aca="false">+$C$19+'PUNIndex e PUN per fascia'!$M$27</f>
        <v>37.78</v>
      </c>
      <c r="I19" s="155" t="n">
        <f aca="false">+$C$19+'PUNIndex e PUN per fascia'!$M$28</f>
        <v>30.31</v>
      </c>
      <c r="J19" s="155" t="n">
        <f aca="false">+$C$19+'PUNIndex e PUN per fascia'!$M$29</f>
        <v>25.34</v>
      </c>
      <c r="K19" s="155" t="n">
        <f aca="false">+$C$19+'PUNIndex e PUN per fascia'!$M$30</f>
        <v>22.88</v>
      </c>
    </row>
    <row r="20" s="73" customFormat="true" ht="14.5" hidden="false" customHeight="false" outlineLevel="0" collapsed="false">
      <c r="A20" s="156" t="s">
        <v>132</v>
      </c>
      <c r="B20" s="157"/>
      <c r="C20" s="157"/>
      <c r="D20" s="157"/>
      <c r="E20" s="157"/>
      <c r="F20" s="157"/>
      <c r="G20" s="157"/>
      <c r="H20" s="157"/>
      <c r="I20" s="157"/>
      <c r="J20" s="157"/>
      <c r="K20" s="157"/>
    </row>
    <row r="21" s="73" customFormat="true" ht="15.5" hidden="false" customHeight="false" outlineLevel="0" collapsed="false">
      <c r="B21" s="130"/>
      <c r="C21" s="130"/>
      <c r="D21" s="130"/>
      <c r="E21" s="130"/>
      <c r="F21" s="130"/>
      <c r="G21" s="130"/>
      <c r="H21" s="130"/>
      <c r="I21" s="130"/>
      <c r="J21" s="130"/>
      <c r="K21" s="130"/>
      <c r="L21" s="130"/>
      <c r="M21" s="130"/>
      <c r="N21" s="130"/>
      <c r="O21" s="130"/>
      <c r="P21" s="130"/>
      <c r="Q21" s="130"/>
      <c r="R21" s="130"/>
      <c r="S21" s="131"/>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9">
    <mergeCell ref="Q1:R1"/>
    <mergeCell ref="A7:R7"/>
    <mergeCell ref="A9:R9"/>
    <mergeCell ref="A11:B11"/>
    <mergeCell ref="C11:D11"/>
    <mergeCell ref="A12:B12"/>
    <mergeCell ref="C12:D12"/>
    <mergeCell ref="A14:C14"/>
    <mergeCell ref="A17:A19"/>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1.xml><?xml version="1.0" encoding="utf-8"?>
<worksheet xmlns="http://schemas.openxmlformats.org/spreadsheetml/2006/main" xmlns:r="http://schemas.openxmlformats.org/officeDocument/2006/relationships">
  <sheetPr filterMode="false">
    <pageSetUpPr fitToPage="false"/>
  </sheetPr>
  <dimension ref="A1:S27"/>
  <sheetViews>
    <sheetView showFormulas="false" showGridLines="false" showRowColHeaders="true" showZeros="true" rightToLeft="false" tabSelected="false" showOutlineSymbols="true" defaultGridColor="true" view="normal" topLeftCell="C3" colorId="64" zoomScale="85" zoomScaleNormal="85" zoomScalePageLayoutView="100" workbookViewId="0">
      <selection pane="topLeft" activeCell="O18" activeCellId="0" sqref="O18"/>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12" min="5" style="30" width="9.63"/>
    <col collapsed="false" customWidth="true" hidden="false" outlineLevel="0" max="1025" min="513" style="30" width="8.91"/>
  </cols>
  <sheetData>
    <row r="1" customFormat="false" ht="17" hidden="false" customHeight="true" outlineLevel="0" collapsed="false">
      <c r="A1" s="117"/>
      <c r="B1" s="118"/>
      <c r="C1" s="119"/>
      <c r="D1" s="120"/>
      <c r="E1" s="121"/>
      <c r="F1" s="73"/>
      <c r="Q1" s="34" t="s">
        <v>44</v>
      </c>
      <c r="R1" s="34"/>
    </row>
    <row r="2" customFormat="false" ht="17" hidden="false" customHeight="true" outlineLevel="0" collapsed="false">
      <c r="A2" s="122"/>
      <c r="B2" s="123"/>
      <c r="C2" s="124"/>
      <c r="D2" s="125"/>
      <c r="E2" s="121"/>
      <c r="F2" s="73"/>
    </row>
    <row r="3" customFormat="false" ht="4.25" hidden="false" customHeight="true" outlineLevel="0" collapsed="false">
      <c r="A3" s="126"/>
      <c r="B3" s="127"/>
      <c r="C3" s="127"/>
      <c r="D3" s="128"/>
      <c r="E3" s="121"/>
      <c r="F3" s="73"/>
    </row>
    <row r="4" customFormat="false" ht="21" hidden="false" customHeight="false" outlineLevel="0" collapsed="false">
      <c r="A4" s="10" t="s">
        <v>0</v>
      </c>
      <c r="B4" s="10"/>
      <c r="D4" s="73"/>
      <c r="E4" s="73"/>
      <c r="F4" s="73"/>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29" t="s">
        <v>2</v>
      </c>
      <c r="B7" s="129"/>
      <c r="C7" s="129"/>
      <c r="D7" s="129"/>
      <c r="E7" s="129"/>
      <c r="F7" s="129"/>
      <c r="G7" s="129"/>
      <c r="H7" s="129"/>
      <c r="I7" s="129"/>
      <c r="J7" s="129"/>
      <c r="K7" s="129"/>
      <c r="L7" s="129"/>
      <c r="M7" s="129"/>
      <c r="N7" s="129"/>
      <c r="O7" s="129"/>
      <c r="P7" s="129"/>
      <c r="Q7" s="129"/>
      <c r="R7" s="129"/>
      <c r="S7" s="42"/>
    </row>
    <row r="8" customFormat="false" ht="8.4" hidden="false" customHeight="true" outlineLevel="0" collapsed="false"/>
    <row r="9" customFormat="false" ht="23" hidden="false" customHeight="true" outlineLevel="0" collapsed="false">
      <c r="A9" s="129" t="str">
        <f aca="false">+SOMMARIO!A25</f>
        <v>Lotto 16: Sicilia</v>
      </c>
      <c r="B9" s="129"/>
      <c r="C9" s="129"/>
      <c r="D9" s="129"/>
      <c r="E9" s="129"/>
      <c r="F9" s="129"/>
      <c r="G9" s="129"/>
      <c r="H9" s="129"/>
      <c r="I9" s="129"/>
      <c r="J9" s="129"/>
      <c r="K9" s="129"/>
      <c r="L9" s="129"/>
      <c r="M9" s="129"/>
      <c r="N9" s="129"/>
      <c r="O9" s="129"/>
      <c r="P9" s="129"/>
      <c r="Q9" s="129"/>
      <c r="R9" s="129"/>
      <c r="S9" s="42"/>
    </row>
    <row r="10" s="73"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3" customFormat="true" ht="15.5" hidden="false" customHeight="true" outlineLevel="0" collapsed="false">
      <c r="A11" s="132" t="s">
        <v>104</v>
      </c>
      <c r="B11" s="132"/>
      <c r="C11" s="133" t="s">
        <v>133</v>
      </c>
      <c r="D11" s="133"/>
      <c r="E11" s="134"/>
      <c r="H11" s="130"/>
      <c r="I11" s="130"/>
      <c r="J11" s="130"/>
      <c r="K11" s="130"/>
      <c r="L11" s="130"/>
      <c r="M11" s="130"/>
      <c r="N11" s="130"/>
      <c r="O11" s="130"/>
      <c r="P11" s="130"/>
      <c r="Q11" s="130"/>
      <c r="R11" s="131"/>
    </row>
    <row r="12" s="73" customFormat="true" ht="15.5" hidden="false" customHeight="true" outlineLevel="0" collapsed="false">
      <c r="A12" s="132" t="s">
        <v>33</v>
      </c>
      <c r="B12" s="132"/>
      <c r="C12" s="133" t="s">
        <v>112</v>
      </c>
      <c r="D12" s="133"/>
      <c r="E12" s="134"/>
      <c r="F12" s="130"/>
      <c r="G12" s="130"/>
      <c r="H12" s="130"/>
      <c r="I12" s="130"/>
      <c r="J12" s="130"/>
      <c r="K12" s="130"/>
      <c r="L12" s="130"/>
      <c r="M12" s="130"/>
      <c r="N12" s="130"/>
      <c r="O12" s="130"/>
      <c r="P12" s="130"/>
      <c r="Q12" s="130"/>
      <c r="R12" s="131"/>
    </row>
    <row r="13" s="73" customFormat="true" ht="16" hidden="false" customHeight="false" outlineLevel="0" collapsed="false">
      <c r="C13" s="130"/>
      <c r="D13" s="134"/>
      <c r="E13" s="134"/>
      <c r="F13" s="130"/>
      <c r="G13" s="130"/>
      <c r="H13" s="130"/>
      <c r="I13" s="130"/>
      <c r="J13" s="130"/>
      <c r="K13" s="130"/>
      <c r="L13" s="130"/>
      <c r="M13" s="130"/>
      <c r="N13" s="130"/>
      <c r="O13" s="130"/>
      <c r="P13" s="130"/>
      <c r="Q13" s="130"/>
      <c r="R13" s="131"/>
    </row>
    <row r="14" s="73" customFormat="true" ht="15.5" hidden="false" customHeight="false" outlineLevel="0" collapsed="false">
      <c r="A14" s="135" t="s">
        <v>85</v>
      </c>
      <c r="B14" s="135"/>
      <c r="C14" s="135"/>
      <c r="D14" s="130"/>
      <c r="E14" s="136" t="n">
        <v>43770</v>
      </c>
      <c r="F14" s="136" t="n">
        <v>43800</v>
      </c>
      <c r="G14" s="136" t="n">
        <v>43831</v>
      </c>
      <c r="H14" s="136" t="n">
        <v>43862</v>
      </c>
      <c r="I14" s="136" t="n">
        <v>43891</v>
      </c>
      <c r="J14" s="136" t="n">
        <v>43922</v>
      </c>
      <c r="K14" s="136" t="n">
        <v>43952</v>
      </c>
    </row>
    <row r="15" s="73" customFormat="true" ht="15.5" hidden="false" customHeight="false" outlineLevel="0" collapsed="false">
      <c r="A15" s="137"/>
      <c r="B15" s="138" t="s">
        <v>107</v>
      </c>
      <c r="C15" s="139" t="s">
        <v>108</v>
      </c>
      <c r="D15" s="130"/>
      <c r="E15" s="140" t="s">
        <v>109</v>
      </c>
      <c r="F15" s="140" t="s">
        <v>109</v>
      </c>
      <c r="G15" s="140" t="s">
        <v>109</v>
      </c>
      <c r="H15" s="140" t="s">
        <v>109</v>
      </c>
      <c r="I15" s="140" t="s">
        <v>109</v>
      </c>
      <c r="J15" s="140" t="s">
        <v>109</v>
      </c>
      <c r="K15" s="140" t="s">
        <v>109</v>
      </c>
    </row>
    <row r="16" s="73" customFormat="true" ht="34.25" hidden="false" customHeight="true" outlineLevel="0" collapsed="false">
      <c r="A16" s="141"/>
      <c r="B16" s="142" t="s">
        <v>86</v>
      </c>
      <c r="C16" s="143" t="n">
        <v>4.21</v>
      </c>
      <c r="D16" s="130"/>
      <c r="E16" s="144" t="n">
        <f aca="false">+$C$16+'PUNIndex e PUN per fascia'!$J$24</f>
        <v>52.37</v>
      </c>
      <c r="F16" s="144" t="n">
        <f aca="false">+$C$16+'PUNIndex e PUN per fascia'!$J$25</f>
        <v>47.55</v>
      </c>
      <c r="G16" s="144" t="n">
        <f aca="false">+$C$16+'PUNIndex e PUN per fascia'!$J$26</f>
        <v>51.68</v>
      </c>
      <c r="H16" s="144" t="n">
        <f aca="false">+$C$16+'PUNIndex e PUN per fascia'!$J$27</f>
        <v>43.51</v>
      </c>
      <c r="I16" s="144" t="n">
        <f aca="false">+$C$16+'PUNIndex e PUN per fascia'!$J$28</f>
        <v>36.2</v>
      </c>
      <c r="J16" s="144" t="n">
        <f aca="false">+$C$16+'PUNIndex e PUN per fascia'!$J$29</f>
        <v>29.02</v>
      </c>
      <c r="K16" s="144" t="n">
        <f aca="false">+$C$16+'PUNIndex e PUN per fascia'!$J$30</f>
        <v>26</v>
      </c>
    </row>
    <row r="17" s="73" customFormat="true" ht="25.25" hidden="false" customHeight="true" outlineLevel="0" collapsed="false">
      <c r="A17" s="158"/>
      <c r="B17" s="146" t="s">
        <v>64</v>
      </c>
      <c r="C17" s="147" t="n">
        <f aca="false">+C16</f>
        <v>4.21</v>
      </c>
      <c r="D17" s="130"/>
      <c r="E17" s="159" t="n">
        <f aca="false">+$C$17+'PUNIndex e PUN per fascia'!$K$24</f>
        <v>61.94</v>
      </c>
      <c r="F17" s="148" t="n">
        <f aca="false">+$C$17+'PUNIndex e PUN per fascia'!$K$25</f>
        <v>57.24</v>
      </c>
      <c r="G17" s="148" t="n">
        <f aca="false">+$C$17+'PUNIndex e PUN per fascia'!$K$26</f>
        <v>58.74</v>
      </c>
      <c r="H17" s="148" t="n">
        <f aca="false">+$C$17+'PUNIndex e PUN per fascia'!$K$27</f>
        <v>47.81</v>
      </c>
      <c r="I17" s="148" t="n">
        <f aca="false">+$C$17+'PUNIndex e PUN per fascia'!$K$28</f>
        <v>38.97</v>
      </c>
      <c r="J17" s="148" t="n">
        <f aca="false">+$C$17+'PUNIndex e PUN per fascia'!$K$29</f>
        <v>29.99</v>
      </c>
      <c r="K17" s="148" t="n">
        <f aca="false">+$C$17+'PUNIndex e PUN per fascia'!$K$30</f>
        <v>27.2</v>
      </c>
    </row>
    <row r="18" s="73" customFormat="true" ht="25.25" hidden="false" customHeight="true" outlineLevel="0" collapsed="false">
      <c r="A18" s="158"/>
      <c r="B18" s="150" t="s">
        <v>65</v>
      </c>
      <c r="C18" s="151" t="n">
        <f aca="false">+C16</f>
        <v>4.21</v>
      </c>
      <c r="D18" s="130"/>
      <c r="E18" s="160" t="n">
        <f aca="false">+$C$18+'PUNIndex e PUN per fascia'!$L$24</f>
        <v>56.64</v>
      </c>
      <c r="F18" s="152" t="n">
        <f aca="false">+$C$18+'PUNIndex e PUN per fascia'!$L$25</f>
        <v>52.12</v>
      </c>
      <c r="G18" s="152" t="n">
        <f aca="false">+$C$18+'PUNIndex e PUN per fascia'!$L$26</f>
        <v>55.87</v>
      </c>
      <c r="H18" s="152" t="n">
        <f aca="false">+$C$18+'PUNIndex e PUN per fascia'!$L$27</f>
        <v>47.62</v>
      </c>
      <c r="I18" s="152" t="n">
        <f aca="false">+$C$18+'PUNIndex e PUN per fascia'!$L$28</f>
        <v>43.33</v>
      </c>
      <c r="J18" s="152" t="n">
        <f aca="false">+$C$18+'PUNIndex e PUN per fascia'!$L$29</f>
        <v>35.52</v>
      </c>
      <c r="K18" s="152" t="n">
        <f aca="false">+$C$18+'PUNIndex e PUN per fascia'!$L$30</f>
        <v>30.41</v>
      </c>
    </row>
    <row r="19" s="73" customFormat="true" ht="25.25" hidden="false" customHeight="true" outlineLevel="0" collapsed="false">
      <c r="A19" s="158"/>
      <c r="B19" s="153" t="s">
        <v>66</v>
      </c>
      <c r="C19" s="154" t="n">
        <f aca="false">+C16</f>
        <v>4.21</v>
      </c>
      <c r="D19" s="130"/>
      <c r="E19" s="161" t="n">
        <f aca="false">+$C$19+'PUNIndex e PUN per fascia'!$M$24</f>
        <v>43.38</v>
      </c>
      <c r="F19" s="155" t="n">
        <f aca="false">+$C$19+'PUNIndex e PUN per fascia'!$M$25</f>
        <v>39.54</v>
      </c>
      <c r="G19" s="155" t="n">
        <f aca="false">+$C$19+'PUNIndex e PUN per fascia'!$M$26</f>
        <v>44.88</v>
      </c>
      <c r="H19" s="155" t="n">
        <f aca="false">+$C$19+'PUNIndex e PUN per fascia'!$M$27</f>
        <v>37.82</v>
      </c>
      <c r="I19" s="155" t="n">
        <f aca="false">+$C$19+'PUNIndex e PUN per fascia'!$M$28</f>
        <v>30.35</v>
      </c>
      <c r="J19" s="155" t="n">
        <f aca="false">+$C$19+'PUNIndex e PUN per fascia'!$M$29</f>
        <v>25.38</v>
      </c>
      <c r="K19" s="155" t="n">
        <f aca="false">+$C$19+'PUNIndex e PUN per fascia'!$M$30</f>
        <v>22.92</v>
      </c>
    </row>
    <row r="20" s="73" customFormat="true" ht="14.5" hidden="false" customHeight="false" outlineLevel="0" collapsed="false">
      <c r="A20" s="156" t="s">
        <v>134</v>
      </c>
      <c r="B20" s="157"/>
      <c r="C20" s="157"/>
      <c r="D20" s="157"/>
      <c r="E20" s="157"/>
      <c r="F20" s="157"/>
      <c r="G20" s="157"/>
      <c r="H20" s="157"/>
      <c r="I20" s="157"/>
      <c r="J20" s="157"/>
      <c r="K20" s="157"/>
    </row>
    <row r="21" s="73" customFormat="true" ht="15.5" hidden="false" customHeight="false" outlineLevel="0" collapsed="false">
      <c r="B21" s="130"/>
      <c r="C21" s="130"/>
      <c r="D21" s="130"/>
      <c r="E21" s="130"/>
      <c r="F21" s="130"/>
      <c r="G21" s="130"/>
      <c r="H21" s="130"/>
      <c r="I21" s="130"/>
      <c r="J21" s="130"/>
      <c r="K21" s="130"/>
      <c r="L21" s="130"/>
      <c r="M21" s="130"/>
      <c r="N21" s="130"/>
      <c r="O21" s="130"/>
      <c r="P21" s="130"/>
      <c r="Q21" s="130"/>
      <c r="R21" s="130"/>
      <c r="S21" s="131"/>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9">
    <mergeCell ref="Q1:R1"/>
    <mergeCell ref="A7:R7"/>
    <mergeCell ref="A9:R9"/>
    <mergeCell ref="A11:B11"/>
    <mergeCell ref="C11:D11"/>
    <mergeCell ref="A12:B12"/>
    <mergeCell ref="C12:D12"/>
    <mergeCell ref="A14:C14"/>
    <mergeCell ref="A17:A19"/>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xl/worksheets/sheet22.xml><?xml version="1.0" encoding="utf-8"?>
<worksheet xmlns="http://schemas.openxmlformats.org/spreadsheetml/2006/main" xmlns:r="http://schemas.openxmlformats.org/officeDocument/2006/relationships">
  <sheetPr filterMode="false">
    <pageSetUpPr fitToPage="false"/>
  </sheetPr>
  <dimension ref="A1:S27"/>
  <sheetViews>
    <sheetView showFormulas="false" showGridLines="false" showRowColHeaders="true" showZeros="true" rightToLeft="false" tabSelected="false" showOutlineSymbols="true" defaultGridColor="true" view="normal" topLeftCell="C3" colorId="64" zoomScale="85" zoomScaleNormal="85" zoomScalePageLayoutView="100" workbookViewId="0">
      <selection pane="topLeft" activeCell="O18" activeCellId="0" sqref="O18"/>
    </sheetView>
  </sheetViews>
  <sheetFormatPr defaultRowHeight="14.5" zeroHeight="false" outlineLevelRow="0" outlineLevelCol="0"/>
  <cols>
    <col collapsed="false" customWidth="true" hidden="false" outlineLevel="0" max="1" min="1" style="30" width="3.1"/>
    <col collapsed="false" customWidth="true" hidden="false" outlineLevel="0" max="2" min="2" style="30" width="20.91"/>
    <col collapsed="false" customWidth="true" hidden="false" outlineLevel="0" max="3" min="3" style="30" width="15.36"/>
    <col collapsed="false" customWidth="true" hidden="false" outlineLevel="0" max="4" min="4" style="30" width="2.36"/>
    <col collapsed="false" customWidth="true" hidden="false" outlineLevel="0" max="512" min="5" style="30" width="9.63"/>
    <col collapsed="false" customWidth="true" hidden="false" outlineLevel="0" max="1025" min="513" style="30" width="8.91"/>
  </cols>
  <sheetData>
    <row r="1" customFormat="false" ht="17" hidden="false" customHeight="true" outlineLevel="0" collapsed="false">
      <c r="A1" s="117"/>
      <c r="B1" s="118"/>
      <c r="C1" s="119"/>
      <c r="D1" s="120"/>
      <c r="E1" s="121"/>
      <c r="F1" s="73"/>
      <c r="Q1" s="34" t="s">
        <v>44</v>
      </c>
      <c r="R1" s="34"/>
    </row>
    <row r="2" customFormat="false" ht="17" hidden="false" customHeight="true" outlineLevel="0" collapsed="false">
      <c r="A2" s="122"/>
      <c r="B2" s="123"/>
      <c r="C2" s="124"/>
      <c r="D2" s="125"/>
      <c r="E2" s="121"/>
      <c r="F2" s="73"/>
    </row>
    <row r="3" customFormat="false" ht="4.25" hidden="false" customHeight="true" outlineLevel="0" collapsed="false">
      <c r="A3" s="126"/>
      <c r="B3" s="127"/>
      <c r="C3" s="127"/>
      <c r="D3" s="128"/>
      <c r="E3" s="121"/>
      <c r="F3" s="73"/>
    </row>
    <row r="4" customFormat="false" ht="21" hidden="false" customHeight="false" outlineLevel="0" collapsed="false">
      <c r="A4" s="10" t="s">
        <v>0</v>
      </c>
      <c r="B4" s="10"/>
      <c r="D4" s="73"/>
      <c r="E4" s="73"/>
      <c r="F4" s="73"/>
    </row>
    <row r="5" customFormat="false" ht="14.5" hidden="false" customHeight="false" outlineLevel="0" collapsed="false">
      <c r="A5" s="41" t="s">
        <v>1</v>
      </c>
      <c r="B5" s="41"/>
    </row>
    <row r="6" customFormat="false" ht="6" hidden="false" customHeight="true" outlineLevel="0" collapsed="false"/>
    <row r="7" customFormat="false" ht="23" hidden="false" customHeight="true" outlineLevel="0" collapsed="false">
      <c r="A7" s="129" t="s">
        <v>2</v>
      </c>
      <c r="B7" s="129"/>
      <c r="C7" s="129"/>
      <c r="D7" s="129"/>
      <c r="E7" s="129"/>
      <c r="F7" s="129"/>
      <c r="G7" s="129"/>
      <c r="H7" s="129"/>
      <c r="I7" s="129"/>
      <c r="J7" s="129"/>
      <c r="K7" s="129"/>
      <c r="L7" s="129"/>
      <c r="M7" s="129"/>
      <c r="N7" s="129"/>
      <c r="O7" s="129"/>
      <c r="P7" s="129"/>
      <c r="Q7" s="129"/>
      <c r="R7" s="129"/>
      <c r="S7" s="42"/>
    </row>
    <row r="8" customFormat="false" ht="8.4" hidden="false" customHeight="true" outlineLevel="0" collapsed="false"/>
    <row r="9" customFormat="false" ht="23" hidden="false" customHeight="true" outlineLevel="0" collapsed="false">
      <c r="A9" s="129" t="str">
        <f aca="false">+SOMMARIO!A26</f>
        <v>Lotto 17: Italia</v>
      </c>
      <c r="B9" s="129"/>
      <c r="C9" s="129"/>
      <c r="D9" s="129"/>
      <c r="E9" s="129"/>
      <c r="F9" s="129"/>
      <c r="G9" s="129"/>
      <c r="H9" s="129"/>
      <c r="I9" s="129"/>
      <c r="J9" s="129"/>
      <c r="K9" s="129"/>
      <c r="L9" s="129"/>
      <c r="M9" s="129"/>
      <c r="N9" s="129"/>
      <c r="O9" s="129"/>
      <c r="P9" s="129"/>
      <c r="Q9" s="129"/>
      <c r="R9" s="129"/>
      <c r="S9" s="42"/>
    </row>
    <row r="10" s="73" customFormat="true" ht="9.65" hidden="false" customHeight="true" outlineLevel="0" collapsed="false">
      <c r="B10" s="130"/>
      <c r="C10" s="130"/>
      <c r="D10" s="130"/>
      <c r="E10" s="130"/>
      <c r="F10" s="130"/>
      <c r="G10" s="130"/>
      <c r="H10" s="130"/>
      <c r="I10" s="130"/>
      <c r="J10" s="130"/>
      <c r="K10" s="130"/>
      <c r="L10" s="130"/>
      <c r="M10" s="130"/>
      <c r="N10" s="130"/>
      <c r="O10" s="130"/>
      <c r="P10" s="130"/>
      <c r="Q10" s="130"/>
      <c r="R10" s="130"/>
      <c r="S10" s="131"/>
    </row>
    <row r="11" s="73" customFormat="true" ht="15.5" hidden="false" customHeight="true" outlineLevel="0" collapsed="false">
      <c r="A11" s="132" t="s">
        <v>104</v>
      </c>
      <c r="B11" s="132"/>
      <c r="C11" s="133" t="s">
        <v>135</v>
      </c>
      <c r="D11" s="133"/>
      <c r="E11" s="134"/>
      <c r="H11" s="130"/>
      <c r="I11" s="130"/>
      <c r="J11" s="130"/>
      <c r="K11" s="130"/>
      <c r="L11" s="130"/>
      <c r="M11" s="130"/>
      <c r="N11" s="130"/>
      <c r="O11" s="130"/>
      <c r="P11" s="130"/>
      <c r="Q11" s="130"/>
      <c r="R11" s="131"/>
    </row>
    <row r="12" s="73" customFormat="true" ht="15.5" hidden="false" customHeight="true" outlineLevel="0" collapsed="false">
      <c r="A12" s="132" t="s">
        <v>33</v>
      </c>
      <c r="B12" s="132"/>
      <c r="C12" s="133" t="s">
        <v>106</v>
      </c>
      <c r="D12" s="133"/>
      <c r="E12" s="134"/>
      <c r="F12" s="130"/>
      <c r="G12" s="130"/>
      <c r="H12" s="130"/>
      <c r="I12" s="130"/>
      <c r="J12" s="130"/>
      <c r="K12" s="130"/>
      <c r="L12" s="130"/>
      <c r="M12" s="130"/>
      <c r="N12" s="130"/>
      <c r="O12" s="130"/>
      <c r="P12" s="130"/>
      <c r="Q12" s="130"/>
      <c r="R12" s="131"/>
    </row>
    <row r="13" s="73" customFormat="true" ht="16" hidden="false" customHeight="false" outlineLevel="0" collapsed="false">
      <c r="C13" s="130"/>
      <c r="D13" s="134"/>
      <c r="E13" s="134"/>
      <c r="F13" s="130"/>
      <c r="G13" s="130"/>
      <c r="H13" s="130"/>
      <c r="I13" s="130"/>
      <c r="J13" s="130"/>
      <c r="K13" s="130"/>
      <c r="L13" s="130"/>
      <c r="M13" s="130"/>
      <c r="N13" s="130"/>
      <c r="O13" s="130"/>
      <c r="P13" s="130"/>
      <c r="Q13" s="130"/>
      <c r="R13" s="131"/>
    </row>
    <row r="14" s="73" customFormat="true" ht="15.5" hidden="false" customHeight="false" outlineLevel="0" collapsed="false">
      <c r="A14" s="135" t="s">
        <v>85</v>
      </c>
      <c r="B14" s="135"/>
      <c r="C14" s="135"/>
      <c r="D14" s="130"/>
      <c r="E14" s="136" t="n">
        <v>43770</v>
      </c>
      <c r="F14" s="136" t="n">
        <v>43800</v>
      </c>
      <c r="G14" s="136" t="n">
        <v>43831</v>
      </c>
      <c r="H14" s="136" t="n">
        <v>43862</v>
      </c>
      <c r="I14" s="136" t="n">
        <v>43891</v>
      </c>
      <c r="J14" s="136" t="n">
        <v>43922</v>
      </c>
      <c r="K14" s="136" t="n">
        <v>43952</v>
      </c>
    </row>
    <row r="15" s="73" customFormat="true" ht="15.5" hidden="false" customHeight="false" outlineLevel="0" collapsed="false">
      <c r="A15" s="137"/>
      <c r="B15" s="138" t="s">
        <v>107</v>
      </c>
      <c r="C15" s="139" t="s">
        <v>108</v>
      </c>
      <c r="D15" s="130"/>
      <c r="E15" s="140" t="s">
        <v>109</v>
      </c>
      <c r="F15" s="140" t="s">
        <v>109</v>
      </c>
      <c r="G15" s="140" t="s">
        <v>109</v>
      </c>
      <c r="H15" s="140" t="s">
        <v>109</v>
      </c>
      <c r="I15" s="140" t="s">
        <v>109</v>
      </c>
      <c r="J15" s="140" t="s">
        <v>109</v>
      </c>
      <c r="K15" s="140" t="s">
        <v>109</v>
      </c>
    </row>
    <row r="16" s="73" customFormat="true" ht="34.25" hidden="false" customHeight="true" outlineLevel="0" collapsed="false">
      <c r="A16" s="141"/>
      <c r="B16" s="142" t="s">
        <v>86</v>
      </c>
      <c r="C16" s="143" t="n">
        <v>2</v>
      </c>
      <c r="D16" s="130"/>
      <c r="E16" s="144" t="n">
        <f aca="false">+$C$16+'PUNIndex e PUN per fascia'!$J$24</f>
        <v>50.16</v>
      </c>
      <c r="F16" s="144" t="n">
        <f aca="false">+$C$16+'PUNIndex e PUN per fascia'!$J$25</f>
        <v>45.34</v>
      </c>
      <c r="G16" s="144" t="n">
        <f aca="false">+$C$16+'PUNIndex e PUN per fascia'!$J$26</f>
        <v>49.47</v>
      </c>
      <c r="H16" s="144" t="n">
        <f aca="false">+$C$16+'PUNIndex e PUN per fascia'!$J$27</f>
        <v>41.3</v>
      </c>
      <c r="I16" s="144" t="n">
        <f aca="false">+$C$16+'PUNIndex e PUN per fascia'!$J$28</f>
        <v>33.99</v>
      </c>
      <c r="J16" s="144" t="n">
        <f aca="false">+$C$16+'PUNIndex e PUN per fascia'!$J$29</f>
        <v>26.81</v>
      </c>
      <c r="K16" s="144" t="n">
        <f aca="false">+$C$16+'PUNIndex e PUN per fascia'!$J$30</f>
        <v>23.79</v>
      </c>
    </row>
    <row r="17" s="73" customFormat="true" ht="25.25" hidden="false" customHeight="true" outlineLevel="0" collapsed="false">
      <c r="A17" s="158"/>
      <c r="B17" s="146" t="s">
        <v>64</v>
      </c>
      <c r="C17" s="147" t="n">
        <f aca="false">+C16</f>
        <v>2</v>
      </c>
      <c r="D17" s="130"/>
      <c r="E17" s="159" t="n">
        <f aca="false">+$C$17+'PUNIndex e PUN per fascia'!$K$24</f>
        <v>59.73</v>
      </c>
      <c r="F17" s="148" t="n">
        <f aca="false">+$C$17+'PUNIndex e PUN per fascia'!$K$25</f>
        <v>55.03</v>
      </c>
      <c r="G17" s="148" t="n">
        <f aca="false">+$C$17+'PUNIndex e PUN per fascia'!$K$26</f>
        <v>56.53</v>
      </c>
      <c r="H17" s="148" t="n">
        <f aca="false">+$C$17+'PUNIndex e PUN per fascia'!$K$27</f>
        <v>45.6</v>
      </c>
      <c r="I17" s="148" t="n">
        <f aca="false">+$C$17+'PUNIndex e PUN per fascia'!$K$28</f>
        <v>36.76</v>
      </c>
      <c r="J17" s="148" t="n">
        <f aca="false">+$C$17+'PUNIndex e PUN per fascia'!$K$29</f>
        <v>27.78</v>
      </c>
      <c r="K17" s="148" t="n">
        <f aca="false">+$C$17+'PUNIndex e PUN per fascia'!$K$30</f>
        <v>24.99</v>
      </c>
    </row>
    <row r="18" s="73" customFormat="true" ht="25.25" hidden="false" customHeight="true" outlineLevel="0" collapsed="false">
      <c r="A18" s="158"/>
      <c r="B18" s="150" t="s">
        <v>65</v>
      </c>
      <c r="C18" s="151" t="n">
        <f aca="false">+C16</f>
        <v>2</v>
      </c>
      <c r="D18" s="130"/>
      <c r="E18" s="160" t="n">
        <f aca="false">+$C$18+'PUNIndex e PUN per fascia'!$L$24</f>
        <v>54.43</v>
      </c>
      <c r="F18" s="152" t="n">
        <f aca="false">+$C$18+'PUNIndex e PUN per fascia'!$L$25</f>
        <v>49.91</v>
      </c>
      <c r="G18" s="152" t="n">
        <f aca="false">+$C$18+'PUNIndex e PUN per fascia'!$L$26</f>
        <v>53.66</v>
      </c>
      <c r="H18" s="152" t="n">
        <f aca="false">+$C$18+'PUNIndex e PUN per fascia'!$L$27</f>
        <v>45.41</v>
      </c>
      <c r="I18" s="152" t="n">
        <f aca="false">+$C$18+'PUNIndex e PUN per fascia'!$L$28</f>
        <v>41.12</v>
      </c>
      <c r="J18" s="152" t="n">
        <f aca="false">+$C$18+'PUNIndex e PUN per fascia'!$L$29</f>
        <v>33.31</v>
      </c>
      <c r="K18" s="152" t="n">
        <f aca="false">+$C$18+'PUNIndex e PUN per fascia'!$L$30</f>
        <v>28.2</v>
      </c>
    </row>
    <row r="19" s="73" customFormat="true" ht="25.25" hidden="false" customHeight="true" outlineLevel="0" collapsed="false">
      <c r="A19" s="158"/>
      <c r="B19" s="153" t="s">
        <v>66</v>
      </c>
      <c r="C19" s="154" t="n">
        <f aca="false">+C16</f>
        <v>2</v>
      </c>
      <c r="D19" s="130"/>
      <c r="E19" s="161" t="n">
        <f aca="false">+$C$19+'PUNIndex e PUN per fascia'!$M$24</f>
        <v>41.17</v>
      </c>
      <c r="F19" s="155" t="n">
        <f aca="false">+$C$19+'PUNIndex e PUN per fascia'!$M$25</f>
        <v>37.33</v>
      </c>
      <c r="G19" s="155" t="n">
        <f aca="false">+$C$19+'PUNIndex e PUN per fascia'!$M$26</f>
        <v>42.67</v>
      </c>
      <c r="H19" s="155" t="n">
        <f aca="false">+$C$19+'PUNIndex e PUN per fascia'!$M$27</f>
        <v>35.61</v>
      </c>
      <c r="I19" s="155" t="n">
        <f aca="false">+$C$19+'PUNIndex e PUN per fascia'!$M$28</f>
        <v>28.14</v>
      </c>
      <c r="J19" s="155" t="n">
        <f aca="false">+$C$19+'PUNIndex e PUN per fascia'!$M$29</f>
        <v>23.17</v>
      </c>
      <c r="K19" s="155" t="n">
        <f aca="false">+$C$19+'PUNIndex e PUN per fascia'!$M$30</f>
        <v>20.71</v>
      </c>
    </row>
    <row r="20" s="73" customFormat="true" ht="14.5" hidden="false" customHeight="false" outlineLevel="0" collapsed="false">
      <c r="A20" s="156" t="s">
        <v>136</v>
      </c>
      <c r="B20" s="157"/>
      <c r="C20" s="157"/>
      <c r="D20" s="157"/>
      <c r="E20" s="157"/>
      <c r="F20" s="157"/>
      <c r="G20" s="157"/>
      <c r="H20" s="157"/>
      <c r="I20" s="157"/>
      <c r="J20" s="157"/>
      <c r="K20" s="157"/>
    </row>
    <row r="21" s="73" customFormat="true" ht="15.5" hidden="false" customHeight="false" outlineLevel="0" collapsed="false">
      <c r="B21" s="130"/>
      <c r="C21" s="130"/>
      <c r="D21" s="130"/>
      <c r="E21" s="130"/>
      <c r="F21" s="130"/>
      <c r="G21" s="130"/>
      <c r="H21" s="130"/>
      <c r="I21" s="130"/>
      <c r="J21" s="130"/>
      <c r="K21" s="130"/>
      <c r="L21" s="130"/>
      <c r="M21" s="130"/>
      <c r="N21" s="130"/>
      <c r="O21" s="130"/>
      <c r="P21" s="130"/>
      <c r="Q21" s="130"/>
      <c r="R21" s="130"/>
      <c r="S21" s="131"/>
    </row>
    <row r="22" customFormat="false" ht="15.5" hidden="false" customHeight="true" outlineLevel="0" collapsed="false"/>
    <row r="23" customFormat="false" ht="15.5" hidden="false" customHeight="true" outlineLevel="0" collapsed="false"/>
    <row r="24" customFormat="false" ht="15.5" hidden="false" customHeight="true" outlineLevel="0" collapsed="false"/>
    <row r="25" customFormat="false" ht="15.5" hidden="false" customHeight="true" outlineLevel="0" collapsed="false"/>
    <row r="26" customFormat="false" ht="15.5" hidden="false" customHeight="true" outlineLevel="0" collapsed="false"/>
    <row r="27" customFormat="false" ht="15.5" hidden="false" customHeight="true" outlineLevel="0" collapsed="false"/>
  </sheetData>
  <mergeCells count="9">
    <mergeCell ref="Q1:R1"/>
    <mergeCell ref="A7:R7"/>
    <mergeCell ref="A9:R9"/>
    <mergeCell ref="A11:B11"/>
    <mergeCell ref="C11:D11"/>
    <mergeCell ref="A12:B12"/>
    <mergeCell ref="C12:D12"/>
    <mergeCell ref="A14:C14"/>
    <mergeCell ref="A17:A19"/>
  </mergeCells>
  <hyperlinks>
    <hyperlink ref="Q1" location="SOMMARIO!A1" display="torna al SOMMARIO"/>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0</TotalTime>
  <Application>LibreOffice/6.2.2.2$Windows_X86_64 LibreOffice_project/2b840030fec2aae0fd2658d8d4f9548af4e3518d</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2018-04-19T13:03:19Z</dcterms:created>
  <dc:creator/>
  <dc:description/>
  <dc:language>it-IT</dc:language>
  <cp:lastModifiedBy/>
  <cp:lastPrinted>2020-06-30T09:20:17Z</cp:lastPrinted>
  <dcterms:modified xsi:type="dcterms:W3CDTF">2020-06-08T10:42:09Z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