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oglio1" sheetId="1" state="visible" r:id="rId2"/>
    <sheet name="Foglio2" sheetId="2" state="visible" r:id="rId3"/>
    <sheet name="Foglio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<sst xmlns="http://schemas.openxmlformats.org/spreadsheetml/2006/main" count="34" uniqueCount="23">
  <si>
    <t xml:space="preserve">Reggio Emilia Istituzioni scolastiche</t>
  </si>
  <si>
    <t xml:space="preserve">RICAVI</t>
  </si>
  <si>
    <t xml:space="preserve">VALORE ENTRATE PATRIMONIALI VECCHIO ITER (1 ANNO)</t>
  </si>
  <si>
    <t xml:space="preserve">% incasso</t>
  </si>
  <si>
    <t xml:space="preserve">aggio</t>
  </si>
  <si>
    <t xml:space="preserve">compenso</t>
  </si>
  <si>
    <t xml:space="preserve">REGGIO EMILIA-ISTITUZIONI - rette scolastiche</t>
  </si>
  <si>
    <t xml:space="preserve">EEPP ING</t>
  </si>
  <si>
    <t xml:space="preserve">com 228 vecchio iter</t>
  </si>
  <si>
    <t xml:space="preserve">intimazioni</t>
  </si>
  <si>
    <t xml:space="preserve">PFA</t>
  </si>
  <si>
    <t xml:space="preserve">FA</t>
  </si>
  <si>
    <t xml:space="preserve">PIGN</t>
  </si>
  <si>
    <t xml:space="preserve">VALORE PATRIMONIALI NUOVO ITER (2 ANNI)</t>
  </si>
  <si>
    <t xml:space="preserve">Nuova procedura come da nuova legge di Bilancio</t>
  </si>
  <si>
    <t xml:space="preserve">Compenso acc esecutivo eepp  notificato</t>
  </si>
  <si>
    <t xml:space="preserve">EEPP acc esec</t>
  </si>
  <si>
    <t xml:space="preserve">Intimazione</t>
  </si>
  <si>
    <t xml:space="preserve">cautelative/esecutive</t>
  </si>
  <si>
    <t xml:space="preserve">previsione incassi</t>
  </si>
  <si>
    <t xml:space="preserve">INTEGRAZIONE PAGOPA</t>
  </si>
  <si>
    <t xml:space="preserve">INTEGRAZIONE PROTOCOLLO</t>
  </si>
  <si>
    <t xml:space="preserve">VALORE CONTRATTO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</si>
</sst>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_-[$€-410]\ * #,##0.00_-;\-[$€-410]\ * #,##0.00_-;_-[$€-410]\ * \-??_-;_-@_-"/>
    <numFmt numFmtId="166" formatCode="0%"/>
    <numFmt numFmtId="167" formatCode="0.00%"/>
    <numFmt numFmtId="168" formatCode="_-* #,##0.00_-;\-* #,##0.00_-;_-* \-??_-;_-@_-"/>
    <numFmt numFmtId="169" formatCode="0"/>
    <numFmt numFmtId="170" formatCode="_-&quot;€ &quot;* #,##0.00_-;&quot;-€ &quot;* #,##0.00_-;_-&quot;€ &quot;* \-??_-;_-@_-"/>
  </numFmts>
  <fonts count="9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color rgb="FF000000"/>
      <name val="Calibri"/>
      <family val="2"/>
      <charset val="1"/>
    </font>
    <font>
      <b val="true"/>
      <sz val="16"/>
      <color rgb="FF000000"/>
      <name val="Calibri"/>
      <family val="2"/>
      <charset val="1"/>
    </font>
    <font>
      <sz val="14"/>
      <color rgb="FF000000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b val="true"/>
      <sz val="11"/>
      <color rgb="FFFF0000"/>
      <name val="Calibri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rgb="FFC6D9F1"/>
        <bgColor rgb="FF99CCFF"/>
      </patternFill>
    </fill>
    <fill>
      <patternFill patternType="solid">
        <fgColor rgb="FFE6B9B8"/>
        <bgColor rgb="FFFFCC99"/>
      </patternFill>
    </fill>
    <fill>
      <patternFill patternType="solid">
        <fgColor rgb="FFFFFF00"/>
        <bgColor rgb="FFFFFF00"/>
      </patternFill>
    </fill>
    <fill>
      <patternFill patternType="solid">
        <fgColor rgb="FFE46C0A"/>
        <bgColor rgb="FFFF9900"/>
      </patternFill>
    </fill>
    <fill>
      <patternFill patternType="solid">
        <fgColor rgb="FFFFC000"/>
        <bgColor rgb="FFFF9900"/>
      </patternFill>
    </fill>
    <fill>
      <patternFill patternType="solid">
        <fgColor rgb="FF92D050"/>
        <bgColor rgb="FF969696"/>
      </patternFill>
    </fill>
  </fills>
  <borders count="14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/>
      <right/>
      <top style="thin"/>
      <bottom style="medium"/>
      <diagonal/>
    </border>
    <border diagonalUp="false" diagonalDown="false">
      <left style="thin"/>
      <right/>
      <top style="thin"/>
      <bottom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170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3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2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4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0" fillId="0" borderId="2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7" fillId="4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4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5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8" fillId="0" borderId="2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6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6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6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7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0" fontId="0" fillId="7" borderId="4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7" borderId="1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0" fontId="0" fillId="7" borderId="11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4" borderId="1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0" fontId="7" fillId="4" borderId="13" xfId="17" applyFont="true" applyBorder="tru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E6B9B8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000"/>
      <rgbColor rgb="FFFF9900"/>
      <rgbColor rgb="FFE46C0A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2:L2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30" activeCellId="0" sqref="D30"/>
    </sheetView>
  </sheetViews>
  <sheetFormatPr defaultRowHeight="15" zeroHeight="false" outlineLevelRow="0" outlineLevelCol="0"/>
  <cols>
    <col collapsed="false" customWidth="true" hidden="false" outlineLevel="0" max="1" min="1" style="0" width="67.29"/>
    <col collapsed="false" customWidth="true" hidden="false" outlineLevel="0" max="2" min="2" style="0" width="8.67"/>
    <col collapsed="false" customWidth="true" hidden="false" outlineLevel="0" max="3" min="3" style="0" width="28.62"/>
    <col collapsed="false" customWidth="true" hidden="false" outlineLevel="0" max="6" min="4" style="0" width="8.67"/>
    <col collapsed="false" customWidth="true" hidden="false" outlineLevel="0" max="7" min="7" style="0" width="26.81"/>
    <col collapsed="false" customWidth="true" hidden="false" outlineLevel="0" max="8" min="8" style="0" width="10.99"/>
    <col collapsed="false" customWidth="true" hidden="false" outlineLevel="0" max="9" min="9" style="0" width="19.72"/>
    <col collapsed="false" customWidth="true" hidden="false" outlineLevel="0" max="10" min="10" style="0" width="11.99"/>
    <col collapsed="false" customWidth="true" hidden="false" outlineLevel="0" max="1025" min="11" style="0" width="8.67"/>
  </cols>
  <sheetData>
    <row r="2" customFormat="false" ht="18.75" hidden="false" customHeight="false" outlineLevel="0" collapsed="false">
      <c r="A2" s="1" t="s">
        <v>0</v>
      </c>
    </row>
    <row r="3" customFormat="false" ht="15.75" hidden="false" customHeight="false" outlineLevel="0" collapsed="false"/>
    <row r="4" customFormat="false" ht="21.75" hidden="false" customHeight="false" outlineLevel="0" collapsed="false">
      <c r="A4" s="2" t="s">
        <v>1</v>
      </c>
    </row>
    <row r="5" customFormat="false" ht="19.5" hidden="false" customHeight="false" outlineLevel="0" collapsed="false">
      <c r="A5" s="3" t="s">
        <v>2</v>
      </c>
      <c r="B5" s="4"/>
      <c r="D5" s="0" t="s">
        <v>3</v>
      </c>
      <c r="E5" s="0" t="s">
        <v>4</v>
      </c>
      <c r="I5" s="0" t="s">
        <v>4</v>
      </c>
      <c r="J5" s="0" t="s">
        <v>5</v>
      </c>
    </row>
    <row r="6" customFormat="false" ht="15" hidden="false" customHeight="false" outlineLevel="0" collapsed="false">
      <c r="A6" s="5" t="s">
        <v>6</v>
      </c>
      <c r="B6" s="6" t="n">
        <v>500</v>
      </c>
      <c r="C6" s="7" t="n">
        <v>300000</v>
      </c>
      <c r="D6" s="8" t="n">
        <v>0.13</v>
      </c>
      <c r="E6" s="9" t="n">
        <v>0.0949</v>
      </c>
      <c r="F6" s="10" t="n">
        <v>9.96</v>
      </c>
      <c r="G6" s="9" t="s">
        <v>7</v>
      </c>
      <c r="H6" s="7" t="n">
        <f aca="false">C6*D6*E6</f>
        <v>3701.1</v>
      </c>
      <c r="I6" s="7" t="n">
        <f aca="false">B6*80%*F6</f>
        <v>3984</v>
      </c>
      <c r="J6" s="11" t="n">
        <f aca="false">SUM(H6:I6)</f>
        <v>7685.1</v>
      </c>
    </row>
    <row r="7" customFormat="false" ht="15" hidden="false" customHeight="false" outlineLevel="0" collapsed="false">
      <c r="A7" s="5" t="s">
        <v>6</v>
      </c>
      <c r="B7" s="12" t="n">
        <f aca="false">B6*18%</f>
        <v>90</v>
      </c>
      <c r="C7" s="7" t="n">
        <f aca="false">C6*18%</f>
        <v>54000</v>
      </c>
      <c r="D7" s="8" t="n">
        <v>0.06</v>
      </c>
      <c r="E7" s="9" t="n">
        <v>0.0949</v>
      </c>
      <c r="F7" s="10"/>
      <c r="G7" s="9" t="s">
        <v>8</v>
      </c>
      <c r="H7" s="7" t="n">
        <f aca="false">C7*D7*E7</f>
        <v>307.476</v>
      </c>
      <c r="I7" s="7" t="n">
        <f aca="false">B7*80%*F7</f>
        <v>0</v>
      </c>
      <c r="J7" s="13" t="n">
        <f aca="false">SUM(H7:I7)</f>
        <v>307.476</v>
      </c>
    </row>
    <row r="8" customFormat="false" ht="15" hidden="false" customHeight="false" outlineLevel="0" collapsed="false">
      <c r="A8" s="5" t="s">
        <v>6</v>
      </c>
      <c r="B8" s="12" t="n">
        <f aca="false">B6*10%</f>
        <v>50</v>
      </c>
      <c r="C8" s="7" t="n">
        <f aca="false">C6*10%</f>
        <v>30000</v>
      </c>
      <c r="D8" s="8" t="n">
        <v>0.08</v>
      </c>
      <c r="E8" s="9" t="n">
        <v>0.0949</v>
      </c>
      <c r="F8" s="10"/>
      <c r="G8" s="9" t="s">
        <v>9</v>
      </c>
      <c r="H8" s="7" t="n">
        <f aca="false">C8*D8*E8</f>
        <v>227.76</v>
      </c>
      <c r="I8" s="7" t="n">
        <f aca="false">B8*80%*F8</f>
        <v>0</v>
      </c>
      <c r="J8" s="13" t="n">
        <f aca="false">SUM(H8:I8)</f>
        <v>227.76</v>
      </c>
    </row>
    <row r="9" customFormat="false" ht="15" hidden="false" customHeight="false" outlineLevel="0" collapsed="false">
      <c r="A9" s="5" t="s">
        <v>6</v>
      </c>
      <c r="B9" s="12" t="n">
        <f aca="false">B6*10%</f>
        <v>50</v>
      </c>
      <c r="C9" s="7" t="n">
        <f aca="false">C6*10%</f>
        <v>30000</v>
      </c>
      <c r="D9" s="8" t="n">
        <v>0.09</v>
      </c>
      <c r="E9" s="9" t="n">
        <v>0.0949</v>
      </c>
      <c r="F9" s="9"/>
      <c r="G9" s="9" t="s">
        <v>10</v>
      </c>
      <c r="H9" s="7" t="n">
        <f aca="false">C9*D9*E9</f>
        <v>256.23</v>
      </c>
      <c r="I9" s="7" t="n">
        <f aca="false">B9*80%*F9</f>
        <v>0</v>
      </c>
      <c r="J9" s="13" t="n">
        <f aca="false">SUM(H9:I9)</f>
        <v>256.23</v>
      </c>
    </row>
    <row r="10" customFormat="false" ht="15" hidden="false" customHeight="false" outlineLevel="0" collapsed="false">
      <c r="A10" s="5" t="s">
        <v>6</v>
      </c>
      <c r="B10" s="14" t="n">
        <f aca="false">B6*6%</f>
        <v>30</v>
      </c>
      <c r="C10" s="7" t="n">
        <f aca="false">C6*6%</f>
        <v>18000</v>
      </c>
      <c r="D10" s="8" t="n">
        <v>0.09</v>
      </c>
      <c r="E10" s="9" t="n">
        <v>0.0949</v>
      </c>
      <c r="F10" s="9"/>
      <c r="G10" s="9" t="s">
        <v>11</v>
      </c>
      <c r="H10" s="7" t="n">
        <f aca="false">C10*D10*E10</f>
        <v>153.738</v>
      </c>
      <c r="I10" s="7" t="n">
        <f aca="false">B10*80%*F10</f>
        <v>0</v>
      </c>
      <c r="J10" s="13" t="n">
        <f aca="false">SUM(H10:I10)</f>
        <v>153.738</v>
      </c>
    </row>
    <row r="11" customFormat="false" ht="15.75" hidden="false" customHeight="false" outlineLevel="0" collapsed="false">
      <c r="A11" s="5" t="s">
        <v>6</v>
      </c>
      <c r="B11" s="14" t="n">
        <f aca="false">B6*24%</f>
        <v>120</v>
      </c>
      <c r="C11" s="7" t="n">
        <f aca="false">C6*24%</f>
        <v>72000</v>
      </c>
      <c r="D11" s="8" t="n">
        <v>0.22</v>
      </c>
      <c r="E11" s="9" t="n">
        <v>0.0949</v>
      </c>
      <c r="F11" s="9"/>
      <c r="G11" s="9" t="s">
        <v>12</v>
      </c>
      <c r="H11" s="7" t="n">
        <f aca="false">C11*D11*E11</f>
        <v>1503.216</v>
      </c>
      <c r="I11" s="15" t="n">
        <f aca="false">B11*80%*F11</f>
        <v>0</v>
      </c>
      <c r="J11" s="16" t="n">
        <f aca="false">SUM(H11:I11)</f>
        <v>1503.216</v>
      </c>
    </row>
    <row r="12" customFormat="false" ht="13.8" hidden="false" customHeight="false" outlineLevel="0" collapsed="false">
      <c r="C12" s="17"/>
    </row>
    <row r="13" customFormat="false" ht="18.75" hidden="false" customHeight="false" outlineLevel="0" collapsed="false">
      <c r="A13" s="18" t="s">
        <v>13</v>
      </c>
      <c r="B13" s="19"/>
    </row>
    <row r="14" s="25" customFormat="true" ht="15.75" hidden="false" customHeight="true" outlineLevel="0" collapsed="false">
      <c r="A14" s="20" t="s">
        <v>14</v>
      </c>
      <c r="B14" s="21"/>
      <c r="C14" s="22" t="s">
        <v>15</v>
      </c>
      <c r="D14" s="22"/>
      <c r="E14" s="23" t="n">
        <v>9.96</v>
      </c>
      <c r="F14" s="24"/>
      <c r="G14" s="24"/>
      <c r="H14" s="25" t="s">
        <v>4</v>
      </c>
      <c r="I14" s="25" t="s">
        <v>5</v>
      </c>
      <c r="J14" s="26"/>
    </row>
    <row r="15" customFormat="false" ht="15" hidden="false" customHeight="false" outlineLevel="0" collapsed="false">
      <c r="A15" s="5" t="s">
        <v>6</v>
      </c>
      <c r="B15" s="12" t="n">
        <f aca="false">B6*2</f>
        <v>1000</v>
      </c>
      <c r="C15" s="7" t="n">
        <f aca="false">C6*2</f>
        <v>600000</v>
      </c>
      <c r="D15" s="8" t="n">
        <v>0.1</v>
      </c>
      <c r="E15" s="9" t="n">
        <v>0.0949</v>
      </c>
      <c r="F15" s="9"/>
      <c r="G15" s="9" t="s">
        <v>16</v>
      </c>
      <c r="H15" s="7" t="n">
        <f aca="false">C15*D15*E15</f>
        <v>5694</v>
      </c>
      <c r="I15" s="10" t="n">
        <f aca="false">B15*80%*E14</f>
        <v>7968</v>
      </c>
      <c r="J15" s="11" t="n">
        <f aca="false">SUM(H15:I15)</f>
        <v>13662</v>
      </c>
    </row>
    <row r="16" customFormat="false" ht="15" hidden="false" customHeight="false" outlineLevel="0" collapsed="false">
      <c r="A16" s="5" t="s">
        <v>6</v>
      </c>
      <c r="B16" s="12" t="n">
        <f aca="false">B15*22%</f>
        <v>220</v>
      </c>
      <c r="C16" s="7" t="n">
        <f aca="false">C15*22%</f>
        <v>132000</v>
      </c>
      <c r="D16" s="8" t="n">
        <v>0.1</v>
      </c>
      <c r="E16" s="9" t="n">
        <v>0.0949</v>
      </c>
      <c r="F16" s="9"/>
      <c r="G16" s="9" t="s">
        <v>17</v>
      </c>
      <c r="H16" s="7" t="n">
        <f aca="false">C16*D16*E16</f>
        <v>1252.68</v>
      </c>
      <c r="I16" s="7"/>
      <c r="J16" s="13" t="n">
        <f aca="false">SUM(H16:I16)</f>
        <v>1252.68</v>
      </c>
    </row>
    <row r="17" customFormat="false" ht="15" hidden="false" customHeight="false" outlineLevel="0" collapsed="false">
      <c r="A17" s="5" t="s">
        <v>6</v>
      </c>
      <c r="B17" s="12" t="n">
        <f aca="false">B15*26%</f>
        <v>260</v>
      </c>
      <c r="C17" s="7" t="n">
        <f aca="false">C15*26%</f>
        <v>156000</v>
      </c>
      <c r="D17" s="8" t="n">
        <v>0.2</v>
      </c>
      <c r="E17" s="9" t="n">
        <v>0.0949</v>
      </c>
      <c r="F17" s="9"/>
      <c r="G17" s="9" t="s">
        <v>18</v>
      </c>
      <c r="H17" s="7" t="n">
        <f aca="false">C17*D17*E17</f>
        <v>2960.88</v>
      </c>
      <c r="I17" s="7"/>
      <c r="J17" s="13" t="n">
        <f aca="false">SUM(H17:I17)</f>
        <v>2960.88</v>
      </c>
    </row>
    <row r="18" customFormat="false" ht="13.8" hidden="false" customHeight="false" outlineLevel="0" collapsed="false">
      <c r="C18" s="17"/>
      <c r="J18" s="27" t="n">
        <f aca="false">SUM(J6:J17)</f>
        <v>28009.08</v>
      </c>
      <c r="K18" s="28" t="s">
        <v>19</v>
      </c>
      <c r="L18" s="29"/>
    </row>
    <row r="19" customFormat="false" ht="15" hidden="false" customHeight="false" outlineLevel="0" collapsed="false">
      <c r="H19" s="30" t="s">
        <v>20</v>
      </c>
      <c r="I19" s="30"/>
      <c r="J19" s="31" t="n">
        <v>999.8</v>
      </c>
    </row>
    <row r="20" customFormat="false" ht="15.75" hidden="false" customHeight="false" outlineLevel="0" collapsed="false">
      <c r="H20" s="32" t="s">
        <v>21</v>
      </c>
      <c r="I20" s="32"/>
      <c r="J20" s="33" t="n">
        <v>599.88</v>
      </c>
    </row>
    <row r="21" customFormat="false" ht="15.75" hidden="false" customHeight="false" outlineLevel="0" collapsed="false">
      <c r="H21" s="34" t="s">
        <v>22</v>
      </c>
      <c r="I21" s="34"/>
      <c r="J21" s="35" t="n">
        <f aca="false">SUM(J18:J20)</f>
        <v>29608.76</v>
      </c>
    </row>
    <row r="23" customFormat="false" ht="13.8" hidden="false" customHeight="false" outlineLevel="0" collapsed="false">
      <c r="C23" s="17"/>
    </row>
    <row r="24" customFormat="false" ht="13.8" hidden="false" customHeight="false" outlineLevel="0" collapsed="false">
      <c r="C24" s="17"/>
    </row>
    <row r="25" customFormat="false" ht="13.8" hidden="false" customHeight="false" outlineLevel="0" collapsed="false"/>
    <row r="26" customFormat="false" ht="13.8" hidden="false" customHeight="false" outlineLevel="0" collapsed="false"/>
    <row r="27" customFormat="false" ht="13.8" hidden="false" customHeight="false" outlineLevel="0" collapsed="false"/>
    <row r="28" customFormat="false" ht="13.8" hidden="false" customHeight="false" outlineLevel="0" collapsed="false"/>
  </sheetData>
  <mergeCells count="4">
    <mergeCell ref="C14:D14"/>
    <mergeCell ref="H19:I19"/>
    <mergeCell ref="H20:I20"/>
    <mergeCell ref="H21:I2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025" min="1" style="0" width="8.6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025" min="1" style="0" width="8.6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LibreOffice/6.2.2.2$Windows_X86_64 LibreOffice_project/2b840030fec2aae0fd2658d8d4f9548af4e3518d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2020-11-27T17:54:08Z</dcterms:created>
  <dc:creator>aielo</dc:creator>
  <dc:description/>
  <dc:language>it-IT</dc:language>
  <cp:lastModifiedBy>Paola Olivi</cp:lastModifiedBy>
  <dcterms:modified xsi:type="dcterms:W3CDTF">2020-12-03T09:52:04Z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